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achel\OneDrive - 3 Gift Girls\Documents\Bulk Orders\"/>
    </mc:Choice>
  </mc:AlternateContent>
  <xr:revisionPtr revIDLastSave="0" documentId="13_ncr:1_{08DA4A98-EB55-4BC7-9E6E-28FDAD24D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Sheet1!$A$22:$R$322</definedName>
    <definedName name="_xlnm.Print_Area" localSheetId="0">Sheet1!$AD$2:$AE$138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O4" i="1" s="1"/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20" i="1"/>
  <c r="W20" i="1"/>
  <c r="W319" i="1"/>
  <c r="U319" i="1"/>
  <c r="V319" i="1" s="1"/>
  <c r="S319" i="1"/>
  <c r="W318" i="1"/>
  <c r="U318" i="1"/>
  <c r="V318" i="1" s="1"/>
  <c r="S318" i="1"/>
  <c r="W317" i="1"/>
  <c r="U317" i="1"/>
  <c r="V317" i="1" s="1"/>
  <c r="S317" i="1"/>
  <c r="W316" i="1"/>
  <c r="U316" i="1"/>
  <c r="V316" i="1" s="1"/>
  <c r="S316" i="1"/>
  <c r="W315" i="1"/>
  <c r="U315" i="1"/>
  <c r="V315" i="1" s="1"/>
  <c r="S315" i="1"/>
  <c r="W314" i="1"/>
  <c r="U314" i="1"/>
  <c r="V314" i="1" s="1"/>
  <c r="S314" i="1"/>
  <c r="W313" i="1"/>
  <c r="U313" i="1"/>
  <c r="V313" i="1" s="1"/>
  <c r="S313" i="1"/>
  <c r="W312" i="1"/>
  <c r="U312" i="1"/>
  <c r="V312" i="1" s="1"/>
  <c r="S312" i="1"/>
  <c r="W311" i="1"/>
  <c r="U311" i="1"/>
  <c r="V311" i="1" s="1"/>
  <c r="S311" i="1"/>
  <c r="W310" i="1"/>
  <c r="U310" i="1"/>
  <c r="V310" i="1" s="1"/>
  <c r="S310" i="1"/>
  <c r="W309" i="1"/>
  <c r="U309" i="1"/>
  <c r="V309" i="1" s="1"/>
  <c r="S309" i="1"/>
  <c r="W308" i="1"/>
  <c r="U308" i="1"/>
  <c r="V308" i="1" s="1"/>
  <c r="S308" i="1"/>
  <c r="W307" i="1"/>
  <c r="U307" i="1"/>
  <c r="V307" i="1" s="1"/>
  <c r="S307" i="1"/>
  <c r="W306" i="1"/>
  <c r="U306" i="1"/>
  <c r="V306" i="1" s="1"/>
  <c r="S306" i="1"/>
  <c r="W305" i="1"/>
  <c r="U305" i="1"/>
  <c r="V305" i="1" s="1"/>
  <c r="S305" i="1"/>
  <c r="W304" i="1"/>
  <c r="U304" i="1"/>
  <c r="V304" i="1" s="1"/>
  <c r="S304" i="1"/>
  <c r="W303" i="1"/>
  <c r="U303" i="1"/>
  <c r="V303" i="1" s="1"/>
  <c r="S303" i="1"/>
  <c r="W302" i="1"/>
  <c r="U302" i="1"/>
  <c r="V302" i="1" s="1"/>
  <c r="S302" i="1"/>
  <c r="W301" i="1"/>
  <c r="U301" i="1"/>
  <c r="V301" i="1" s="1"/>
  <c r="S301" i="1"/>
  <c r="W300" i="1"/>
  <c r="U300" i="1"/>
  <c r="V300" i="1" s="1"/>
  <c r="S300" i="1"/>
  <c r="W299" i="1"/>
  <c r="U299" i="1"/>
  <c r="V299" i="1" s="1"/>
  <c r="S299" i="1"/>
  <c r="W298" i="1"/>
  <c r="U298" i="1"/>
  <c r="V298" i="1" s="1"/>
  <c r="S298" i="1"/>
  <c r="W297" i="1"/>
  <c r="U297" i="1"/>
  <c r="V297" i="1" s="1"/>
  <c r="S297" i="1"/>
  <c r="W296" i="1"/>
  <c r="U296" i="1"/>
  <c r="V296" i="1" s="1"/>
  <c r="S296" i="1"/>
  <c r="W295" i="1"/>
  <c r="U295" i="1"/>
  <c r="V295" i="1" s="1"/>
  <c r="S295" i="1"/>
  <c r="W294" i="1"/>
  <c r="U294" i="1"/>
  <c r="V294" i="1" s="1"/>
  <c r="S294" i="1"/>
  <c r="W293" i="1"/>
  <c r="U293" i="1"/>
  <c r="V293" i="1" s="1"/>
  <c r="S293" i="1"/>
  <c r="W292" i="1"/>
  <c r="U292" i="1"/>
  <c r="V292" i="1" s="1"/>
  <c r="S292" i="1"/>
  <c r="W291" i="1"/>
  <c r="U291" i="1"/>
  <c r="V291" i="1" s="1"/>
  <c r="S291" i="1"/>
  <c r="W290" i="1"/>
  <c r="U290" i="1"/>
  <c r="V290" i="1" s="1"/>
  <c r="S290" i="1"/>
  <c r="W289" i="1"/>
  <c r="U289" i="1"/>
  <c r="V289" i="1" s="1"/>
  <c r="S289" i="1"/>
  <c r="W288" i="1"/>
  <c r="U288" i="1"/>
  <c r="V288" i="1" s="1"/>
  <c r="S288" i="1"/>
  <c r="W287" i="1"/>
  <c r="U287" i="1"/>
  <c r="V287" i="1" s="1"/>
  <c r="S287" i="1"/>
  <c r="W286" i="1"/>
  <c r="U286" i="1"/>
  <c r="V286" i="1" s="1"/>
  <c r="S286" i="1"/>
  <c r="W285" i="1"/>
  <c r="U285" i="1"/>
  <c r="V285" i="1" s="1"/>
  <c r="S285" i="1"/>
  <c r="W284" i="1"/>
  <c r="U284" i="1"/>
  <c r="V284" i="1" s="1"/>
  <c r="S284" i="1"/>
  <c r="W283" i="1"/>
  <c r="U283" i="1"/>
  <c r="V283" i="1" s="1"/>
  <c r="S283" i="1"/>
  <c r="W282" i="1"/>
  <c r="U282" i="1"/>
  <c r="V282" i="1" s="1"/>
  <c r="S282" i="1"/>
  <c r="W281" i="1"/>
  <c r="U281" i="1"/>
  <c r="V281" i="1" s="1"/>
  <c r="S281" i="1"/>
  <c r="W280" i="1"/>
  <c r="U280" i="1"/>
  <c r="V280" i="1" s="1"/>
  <c r="S280" i="1"/>
  <c r="W279" i="1"/>
  <c r="U279" i="1"/>
  <c r="V279" i="1" s="1"/>
  <c r="S279" i="1"/>
  <c r="W278" i="1"/>
  <c r="U278" i="1"/>
  <c r="V278" i="1" s="1"/>
  <c r="S278" i="1"/>
  <c r="W277" i="1"/>
  <c r="U277" i="1"/>
  <c r="V277" i="1" s="1"/>
  <c r="S277" i="1"/>
  <c r="W276" i="1"/>
  <c r="U276" i="1"/>
  <c r="V276" i="1" s="1"/>
  <c r="S276" i="1"/>
  <c r="T276" i="1" s="1"/>
  <c r="W275" i="1"/>
  <c r="U275" i="1"/>
  <c r="V275" i="1" s="1"/>
  <c r="S275" i="1"/>
  <c r="W274" i="1"/>
  <c r="U274" i="1"/>
  <c r="V274" i="1" s="1"/>
  <c r="S274" i="1"/>
  <c r="T274" i="1" s="1"/>
  <c r="W273" i="1"/>
  <c r="U273" i="1"/>
  <c r="V273" i="1" s="1"/>
  <c r="S273" i="1"/>
  <c r="W272" i="1"/>
  <c r="U272" i="1"/>
  <c r="V272" i="1" s="1"/>
  <c r="S272" i="1"/>
  <c r="T272" i="1" s="1"/>
  <c r="W271" i="1"/>
  <c r="U271" i="1"/>
  <c r="V271" i="1" s="1"/>
  <c r="S271" i="1"/>
  <c r="W270" i="1"/>
  <c r="U270" i="1"/>
  <c r="V270" i="1" s="1"/>
  <c r="S270" i="1"/>
  <c r="W269" i="1"/>
  <c r="U269" i="1"/>
  <c r="V269" i="1" s="1"/>
  <c r="S269" i="1"/>
  <c r="W268" i="1"/>
  <c r="U268" i="1"/>
  <c r="V268" i="1" s="1"/>
  <c r="S268" i="1"/>
  <c r="T268" i="1" s="1"/>
  <c r="W267" i="1"/>
  <c r="U267" i="1"/>
  <c r="V267" i="1" s="1"/>
  <c r="S267" i="1"/>
  <c r="W266" i="1"/>
  <c r="U266" i="1"/>
  <c r="V266" i="1" s="1"/>
  <c r="S266" i="1"/>
  <c r="T266" i="1" s="1"/>
  <c r="W265" i="1"/>
  <c r="U265" i="1"/>
  <c r="V265" i="1" s="1"/>
  <c r="S265" i="1"/>
  <c r="W264" i="1"/>
  <c r="U264" i="1"/>
  <c r="V264" i="1" s="1"/>
  <c r="S264" i="1"/>
  <c r="W263" i="1"/>
  <c r="U263" i="1"/>
  <c r="V263" i="1" s="1"/>
  <c r="S263" i="1"/>
  <c r="T263" i="1" s="1"/>
  <c r="W262" i="1"/>
  <c r="U262" i="1"/>
  <c r="V262" i="1" s="1"/>
  <c r="S262" i="1"/>
  <c r="T262" i="1" s="1"/>
  <c r="W261" i="1"/>
  <c r="U261" i="1"/>
  <c r="V261" i="1" s="1"/>
  <c r="S261" i="1"/>
  <c r="T261" i="1" s="1"/>
  <c r="W260" i="1"/>
  <c r="U260" i="1"/>
  <c r="V260" i="1" s="1"/>
  <c r="S260" i="1"/>
  <c r="T260" i="1" s="1"/>
  <c r="W259" i="1"/>
  <c r="U259" i="1"/>
  <c r="V259" i="1" s="1"/>
  <c r="S259" i="1"/>
  <c r="T259" i="1" s="1"/>
  <c r="W258" i="1"/>
  <c r="U258" i="1"/>
  <c r="V258" i="1" s="1"/>
  <c r="S258" i="1"/>
  <c r="T258" i="1" s="1"/>
  <c r="W257" i="1"/>
  <c r="U257" i="1"/>
  <c r="V257" i="1" s="1"/>
  <c r="S257" i="1"/>
  <c r="T257" i="1" s="1"/>
  <c r="W256" i="1"/>
  <c r="U256" i="1"/>
  <c r="V256" i="1" s="1"/>
  <c r="S256" i="1"/>
  <c r="T256" i="1" s="1"/>
  <c r="W255" i="1"/>
  <c r="U255" i="1"/>
  <c r="V255" i="1" s="1"/>
  <c r="S255" i="1"/>
  <c r="T255" i="1" s="1"/>
  <c r="W254" i="1"/>
  <c r="U254" i="1"/>
  <c r="V254" i="1" s="1"/>
  <c r="S254" i="1"/>
  <c r="T254" i="1" s="1"/>
  <c r="W253" i="1"/>
  <c r="U253" i="1"/>
  <c r="V253" i="1" s="1"/>
  <c r="S253" i="1"/>
  <c r="T253" i="1" s="1"/>
  <c r="W252" i="1"/>
  <c r="U252" i="1"/>
  <c r="V252" i="1" s="1"/>
  <c r="S252" i="1"/>
  <c r="T252" i="1" s="1"/>
  <c r="W251" i="1"/>
  <c r="U251" i="1"/>
  <c r="V251" i="1" s="1"/>
  <c r="S251" i="1"/>
  <c r="T251" i="1" s="1"/>
  <c r="W250" i="1"/>
  <c r="U250" i="1"/>
  <c r="V250" i="1" s="1"/>
  <c r="S250" i="1"/>
  <c r="T250" i="1" s="1"/>
  <c r="W249" i="1"/>
  <c r="U249" i="1"/>
  <c r="V249" i="1" s="1"/>
  <c r="S249" i="1"/>
  <c r="T249" i="1" s="1"/>
  <c r="W248" i="1"/>
  <c r="U248" i="1"/>
  <c r="V248" i="1" s="1"/>
  <c r="S248" i="1"/>
  <c r="T248" i="1" s="1"/>
  <c r="W247" i="1"/>
  <c r="U247" i="1"/>
  <c r="V247" i="1" s="1"/>
  <c r="S247" i="1"/>
  <c r="T247" i="1" s="1"/>
  <c r="W246" i="1"/>
  <c r="U246" i="1"/>
  <c r="V246" i="1" s="1"/>
  <c r="S246" i="1"/>
  <c r="T246" i="1" s="1"/>
  <c r="W245" i="1"/>
  <c r="U245" i="1"/>
  <c r="V245" i="1" s="1"/>
  <c r="S245" i="1"/>
  <c r="T245" i="1" s="1"/>
  <c r="W244" i="1"/>
  <c r="U244" i="1"/>
  <c r="V244" i="1" s="1"/>
  <c r="S244" i="1"/>
  <c r="T244" i="1" s="1"/>
  <c r="W243" i="1"/>
  <c r="U243" i="1"/>
  <c r="V243" i="1" s="1"/>
  <c r="S243" i="1"/>
  <c r="T243" i="1" s="1"/>
  <c r="W242" i="1"/>
  <c r="U242" i="1"/>
  <c r="V242" i="1" s="1"/>
  <c r="S242" i="1"/>
  <c r="T242" i="1" s="1"/>
  <c r="W241" i="1"/>
  <c r="U241" i="1"/>
  <c r="V241" i="1" s="1"/>
  <c r="S241" i="1"/>
  <c r="T241" i="1" s="1"/>
  <c r="W240" i="1"/>
  <c r="U240" i="1"/>
  <c r="V240" i="1" s="1"/>
  <c r="S240" i="1"/>
  <c r="T240" i="1" s="1"/>
  <c r="W239" i="1"/>
  <c r="U239" i="1"/>
  <c r="V239" i="1" s="1"/>
  <c r="S239" i="1"/>
  <c r="T239" i="1" s="1"/>
  <c r="W238" i="1"/>
  <c r="U238" i="1"/>
  <c r="V238" i="1" s="1"/>
  <c r="S238" i="1"/>
  <c r="T238" i="1" s="1"/>
  <c r="W237" i="1"/>
  <c r="U237" i="1"/>
  <c r="V237" i="1" s="1"/>
  <c r="S237" i="1"/>
  <c r="T237" i="1" s="1"/>
  <c r="W236" i="1"/>
  <c r="U236" i="1"/>
  <c r="V236" i="1" s="1"/>
  <c r="S236" i="1"/>
  <c r="T236" i="1" s="1"/>
  <c r="W235" i="1"/>
  <c r="U235" i="1"/>
  <c r="V235" i="1" s="1"/>
  <c r="S235" i="1"/>
  <c r="T235" i="1" s="1"/>
  <c r="W234" i="1"/>
  <c r="U234" i="1"/>
  <c r="V234" i="1" s="1"/>
  <c r="S234" i="1"/>
  <c r="T234" i="1" s="1"/>
  <c r="W233" i="1"/>
  <c r="U233" i="1"/>
  <c r="V233" i="1" s="1"/>
  <c r="S233" i="1"/>
  <c r="T233" i="1" s="1"/>
  <c r="W232" i="1"/>
  <c r="U232" i="1"/>
  <c r="V232" i="1" s="1"/>
  <c r="S232" i="1"/>
  <c r="T232" i="1" s="1"/>
  <c r="W231" i="1"/>
  <c r="U231" i="1"/>
  <c r="V231" i="1" s="1"/>
  <c r="S231" i="1"/>
  <c r="T231" i="1" s="1"/>
  <c r="W230" i="1"/>
  <c r="U230" i="1"/>
  <c r="V230" i="1" s="1"/>
  <c r="S230" i="1"/>
  <c r="T230" i="1" s="1"/>
  <c r="W229" i="1"/>
  <c r="U229" i="1"/>
  <c r="V229" i="1" s="1"/>
  <c r="S229" i="1"/>
  <c r="T229" i="1" s="1"/>
  <c r="W228" i="1"/>
  <c r="U228" i="1"/>
  <c r="V228" i="1" s="1"/>
  <c r="S228" i="1"/>
  <c r="T228" i="1" s="1"/>
  <c r="W227" i="1"/>
  <c r="U227" i="1"/>
  <c r="V227" i="1" s="1"/>
  <c r="S227" i="1"/>
  <c r="T227" i="1" s="1"/>
  <c r="W226" i="1"/>
  <c r="U226" i="1"/>
  <c r="V226" i="1" s="1"/>
  <c r="S226" i="1"/>
  <c r="T226" i="1" s="1"/>
  <c r="W225" i="1"/>
  <c r="U225" i="1"/>
  <c r="V225" i="1" s="1"/>
  <c r="S225" i="1"/>
  <c r="T225" i="1" s="1"/>
  <c r="W224" i="1"/>
  <c r="U224" i="1"/>
  <c r="V224" i="1" s="1"/>
  <c r="S224" i="1"/>
  <c r="T224" i="1" s="1"/>
  <c r="W223" i="1"/>
  <c r="U223" i="1"/>
  <c r="V223" i="1" s="1"/>
  <c r="S223" i="1"/>
  <c r="T223" i="1" s="1"/>
  <c r="W222" i="1"/>
  <c r="U222" i="1"/>
  <c r="V222" i="1" s="1"/>
  <c r="S222" i="1"/>
  <c r="T222" i="1" s="1"/>
  <c r="W221" i="1"/>
  <c r="U221" i="1"/>
  <c r="V221" i="1" s="1"/>
  <c r="S221" i="1"/>
  <c r="T221" i="1" s="1"/>
  <c r="W220" i="1"/>
  <c r="U220" i="1"/>
  <c r="V220" i="1" s="1"/>
  <c r="S220" i="1"/>
  <c r="T220" i="1" s="1"/>
  <c r="W219" i="1"/>
  <c r="U219" i="1"/>
  <c r="V219" i="1" s="1"/>
  <c r="S219" i="1"/>
  <c r="T219" i="1" s="1"/>
  <c r="W218" i="1"/>
  <c r="U218" i="1"/>
  <c r="V218" i="1" s="1"/>
  <c r="S218" i="1"/>
  <c r="T218" i="1" s="1"/>
  <c r="W217" i="1"/>
  <c r="U217" i="1"/>
  <c r="V217" i="1" s="1"/>
  <c r="S217" i="1"/>
  <c r="T217" i="1" s="1"/>
  <c r="W216" i="1"/>
  <c r="U216" i="1"/>
  <c r="V216" i="1" s="1"/>
  <c r="S216" i="1"/>
  <c r="T216" i="1" s="1"/>
  <c r="W215" i="1"/>
  <c r="U215" i="1"/>
  <c r="V215" i="1" s="1"/>
  <c r="S215" i="1"/>
  <c r="T215" i="1" s="1"/>
  <c r="W214" i="1"/>
  <c r="U214" i="1"/>
  <c r="V214" i="1" s="1"/>
  <c r="S214" i="1"/>
  <c r="T214" i="1" s="1"/>
  <c r="W213" i="1"/>
  <c r="U213" i="1"/>
  <c r="V213" i="1" s="1"/>
  <c r="S213" i="1"/>
  <c r="T213" i="1" s="1"/>
  <c r="W212" i="1"/>
  <c r="U212" i="1"/>
  <c r="V212" i="1" s="1"/>
  <c r="S212" i="1"/>
  <c r="T212" i="1" s="1"/>
  <c r="W211" i="1"/>
  <c r="U211" i="1"/>
  <c r="V211" i="1" s="1"/>
  <c r="S211" i="1"/>
  <c r="T211" i="1" s="1"/>
  <c r="W210" i="1"/>
  <c r="U210" i="1"/>
  <c r="V210" i="1" s="1"/>
  <c r="S210" i="1"/>
  <c r="T210" i="1" s="1"/>
  <c r="W209" i="1"/>
  <c r="U209" i="1"/>
  <c r="V209" i="1" s="1"/>
  <c r="S209" i="1"/>
  <c r="T209" i="1" s="1"/>
  <c r="W208" i="1"/>
  <c r="U208" i="1"/>
  <c r="V208" i="1" s="1"/>
  <c r="S208" i="1"/>
  <c r="T208" i="1" s="1"/>
  <c r="W207" i="1"/>
  <c r="U207" i="1"/>
  <c r="V207" i="1" s="1"/>
  <c r="S207" i="1"/>
  <c r="T207" i="1" s="1"/>
  <c r="W206" i="1"/>
  <c r="U206" i="1"/>
  <c r="V206" i="1" s="1"/>
  <c r="S206" i="1"/>
  <c r="T206" i="1" s="1"/>
  <c r="W205" i="1"/>
  <c r="U205" i="1"/>
  <c r="V205" i="1" s="1"/>
  <c r="S205" i="1"/>
  <c r="T205" i="1" s="1"/>
  <c r="W204" i="1"/>
  <c r="U204" i="1"/>
  <c r="V204" i="1" s="1"/>
  <c r="S204" i="1"/>
  <c r="T204" i="1" s="1"/>
  <c r="W203" i="1"/>
  <c r="U203" i="1"/>
  <c r="V203" i="1" s="1"/>
  <c r="S203" i="1"/>
  <c r="T203" i="1" s="1"/>
  <c r="W202" i="1"/>
  <c r="U202" i="1"/>
  <c r="V202" i="1" s="1"/>
  <c r="S202" i="1"/>
  <c r="T202" i="1" s="1"/>
  <c r="W201" i="1"/>
  <c r="U201" i="1"/>
  <c r="V201" i="1" s="1"/>
  <c r="S201" i="1"/>
  <c r="T201" i="1" s="1"/>
  <c r="W200" i="1"/>
  <c r="U200" i="1"/>
  <c r="V200" i="1" s="1"/>
  <c r="S200" i="1"/>
  <c r="T200" i="1" s="1"/>
  <c r="W199" i="1"/>
  <c r="U199" i="1"/>
  <c r="V199" i="1" s="1"/>
  <c r="S199" i="1"/>
  <c r="T199" i="1" s="1"/>
  <c r="W198" i="1"/>
  <c r="U198" i="1"/>
  <c r="V198" i="1" s="1"/>
  <c r="S198" i="1"/>
  <c r="T198" i="1" s="1"/>
  <c r="W197" i="1"/>
  <c r="U197" i="1"/>
  <c r="V197" i="1" s="1"/>
  <c r="S197" i="1"/>
  <c r="T197" i="1" s="1"/>
  <c r="W196" i="1"/>
  <c r="U196" i="1"/>
  <c r="V196" i="1" s="1"/>
  <c r="S196" i="1"/>
  <c r="T196" i="1" s="1"/>
  <c r="W195" i="1"/>
  <c r="U195" i="1"/>
  <c r="V195" i="1" s="1"/>
  <c r="S195" i="1"/>
  <c r="T195" i="1" s="1"/>
  <c r="W194" i="1"/>
  <c r="U194" i="1"/>
  <c r="V194" i="1" s="1"/>
  <c r="S194" i="1"/>
  <c r="T194" i="1" s="1"/>
  <c r="W193" i="1"/>
  <c r="U193" i="1"/>
  <c r="V193" i="1" s="1"/>
  <c r="S193" i="1"/>
  <c r="T193" i="1" s="1"/>
  <c r="W192" i="1"/>
  <c r="U192" i="1"/>
  <c r="V192" i="1" s="1"/>
  <c r="S192" i="1"/>
  <c r="T192" i="1" s="1"/>
  <c r="W191" i="1"/>
  <c r="U191" i="1"/>
  <c r="V191" i="1" s="1"/>
  <c r="S191" i="1"/>
  <c r="T191" i="1" s="1"/>
  <c r="W190" i="1"/>
  <c r="U190" i="1"/>
  <c r="V190" i="1" s="1"/>
  <c r="S190" i="1"/>
  <c r="T190" i="1" s="1"/>
  <c r="W189" i="1"/>
  <c r="U189" i="1"/>
  <c r="V189" i="1" s="1"/>
  <c r="S189" i="1"/>
  <c r="T189" i="1" s="1"/>
  <c r="W188" i="1"/>
  <c r="U188" i="1"/>
  <c r="V188" i="1" s="1"/>
  <c r="S188" i="1"/>
  <c r="T188" i="1" s="1"/>
  <c r="W187" i="1"/>
  <c r="U187" i="1"/>
  <c r="V187" i="1" s="1"/>
  <c r="S187" i="1"/>
  <c r="T187" i="1" s="1"/>
  <c r="W186" i="1"/>
  <c r="U186" i="1"/>
  <c r="V186" i="1" s="1"/>
  <c r="S186" i="1"/>
  <c r="T186" i="1" s="1"/>
  <c r="W185" i="1"/>
  <c r="U185" i="1"/>
  <c r="V185" i="1" s="1"/>
  <c r="S185" i="1"/>
  <c r="T185" i="1" s="1"/>
  <c r="W184" i="1"/>
  <c r="U184" i="1"/>
  <c r="V184" i="1" s="1"/>
  <c r="S184" i="1"/>
  <c r="T184" i="1" s="1"/>
  <c r="W183" i="1"/>
  <c r="U183" i="1"/>
  <c r="V183" i="1" s="1"/>
  <c r="S183" i="1"/>
  <c r="T183" i="1" s="1"/>
  <c r="W182" i="1"/>
  <c r="U182" i="1"/>
  <c r="V182" i="1" s="1"/>
  <c r="S182" i="1"/>
  <c r="T182" i="1" s="1"/>
  <c r="W181" i="1"/>
  <c r="U181" i="1"/>
  <c r="V181" i="1" s="1"/>
  <c r="S181" i="1"/>
  <c r="T181" i="1" s="1"/>
  <c r="W180" i="1"/>
  <c r="U180" i="1"/>
  <c r="V180" i="1" s="1"/>
  <c r="S180" i="1"/>
  <c r="T180" i="1" s="1"/>
  <c r="W179" i="1"/>
  <c r="U179" i="1"/>
  <c r="V179" i="1" s="1"/>
  <c r="S179" i="1"/>
  <c r="T179" i="1" s="1"/>
  <c r="W178" i="1"/>
  <c r="U178" i="1"/>
  <c r="V178" i="1" s="1"/>
  <c r="S178" i="1"/>
  <c r="T178" i="1" s="1"/>
  <c r="W177" i="1"/>
  <c r="U177" i="1"/>
  <c r="V177" i="1" s="1"/>
  <c r="S177" i="1"/>
  <c r="T177" i="1" s="1"/>
  <c r="W176" i="1"/>
  <c r="U176" i="1"/>
  <c r="V176" i="1" s="1"/>
  <c r="S176" i="1"/>
  <c r="T176" i="1" s="1"/>
  <c r="W175" i="1"/>
  <c r="U175" i="1"/>
  <c r="V175" i="1" s="1"/>
  <c r="S175" i="1"/>
  <c r="T175" i="1" s="1"/>
  <c r="W174" i="1"/>
  <c r="U174" i="1"/>
  <c r="V174" i="1" s="1"/>
  <c r="S174" i="1"/>
  <c r="T174" i="1" s="1"/>
  <c r="W173" i="1"/>
  <c r="U173" i="1"/>
  <c r="V173" i="1" s="1"/>
  <c r="S173" i="1"/>
  <c r="T173" i="1" s="1"/>
  <c r="W172" i="1"/>
  <c r="U172" i="1"/>
  <c r="V172" i="1" s="1"/>
  <c r="S172" i="1"/>
  <c r="T172" i="1" s="1"/>
  <c r="W171" i="1"/>
  <c r="U171" i="1"/>
  <c r="V171" i="1" s="1"/>
  <c r="S171" i="1"/>
  <c r="T171" i="1" s="1"/>
  <c r="W170" i="1"/>
  <c r="U170" i="1"/>
  <c r="V170" i="1" s="1"/>
  <c r="S170" i="1"/>
  <c r="T170" i="1" s="1"/>
  <c r="W169" i="1"/>
  <c r="U169" i="1"/>
  <c r="V169" i="1" s="1"/>
  <c r="S169" i="1"/>
  <c r="T169" i="1" s="1"/>
  <c r="W168" i="1"/>
  <c r="U168" i="1"/>
  <c r="V168" i="1" s="1"/>
  <c r="S168" i="1"/>
  <c r="T168" i="1" s="1"/>
  <c r="W167" i="1"/>
  <c r="U167" i="1"/>
  <c r="V167" i="1" s="1"/>
  <c r="S167" i="1"/>
  <c r="T167" i="1" s="1"/>
  <c r="W166" i="1"/>
  <c r="U166" i="1"/>
  <c r="V166" i="1" s="1"/>
  <c r="S166" i="1"/>
  <c r="T166" i="1" s="1"/>
  <c r="W165" i="1"/>
  <c r="U165" i="1"/>
  <c r="V165" i="1" s="1"/>
  <c r="S165" i="1"/>
  <c r="T165" i="1" s="1"/>
  <c r="W164" i="1"/>
  <c r="U164" i="1"/>
  <c r="V164" i="1" s="1"/>
  <c r="S164" i="1"/>
  <c r="T164" i="1" s="1"/>
  <c r="W163" i="1"/>
  <c r="U163" i="1"/>
  <c r="V163" i="1" s="1"/>
  <c r="S163" i="1"/>
  <c r="T163" i="1" s="1"/>
  <c r="W162" i="1"/>
  <c r="U162" i="1"/>
  <c r="V162" i="1" s="1"/>
  <c r="S162" i="1"/>
  <c r="T162" i="1" s="1"/>
  <c r="W161" i="1"/>
  <c r="U161" i="1"/>
  <c r="V161" i="1" s="1"/>
  <c r="S161" i="1"/>
  <c r="T161" i="1" s="1"/>
  <c r="W160" i="1"/>
  <c r="U160" i="1"/>
  <c r="V160" i="1" s="1"/>
  <c r="S160" i="1"/>
  <c r="T160" i="1" s="1"/>
  <c r="W159" i="1"/>
  <c r="U159" i="1"/>
  <c r="V159" i="1" s="1"/>
  <c r="S159" i="1"/>
  <c r="T159" i="1" s="1"/>
  <c r="W158" i="1"/>
  <c r="U158" i="1"/>
  <c r="V158" i="1" s="1"/>
  <c r="S158" i="1"/>
  <c r="T158" i="1" s="1"/>
  <c r="W157" i="1"/>
  <c r="U157" i="1"/>
  <c r="V157" i="1" s="1"/>
  <c r="S157" i="1"/>
  <c r="T157" i="1" s="1"/>
  <c r="W156" i="1"/>
  <c r="U156" i="1"/>
  <c r="V156" i="1" s="1"/>
  <c r="S156" i="1"/>
  <c r="T156" i="1" s="1"/>
  <c r="W155" i="1"/>
  <c r="U155" i="1"/>
  <c r="V155" i="1" s="1"/>
  <c r="S155" i="1"/>
  <c r="T155" i="1" s="1"/>
  <c r="W154" i="1"/>
  <c r="U154" i="1"/>
  <c r="V154" i="1" s="1"/>
  <c r="S154" i="1"/>
  <c r="T154" i="1" s="1"/>
  <c r="W153" i="1"/>
  <c r="U153" i="1"/>
  <c r="V153" i="1" s="1"/>
  <c r="S153" i="1"/>
  <c r="T153" i="1" s="1"/>
  <c r="W152" i="1"/>
  <c r="U152" i="1"/>
  <c r="V152" i="1" s="1"/>
  <c r="S152" i="1"/>
  <c r="T152" i="1" s="1"/>
  <c r="W151" i="1"/>
  <c r="U151" i="1"/>
  <c r="V151" i="1" s="1"/>
  <c r="S151" i="1"/>
  <c r="T151" i="1" s="1"/>
  <c r="W150" i="1"/>
  <c r="U150" i="1"/>
  <c r="V150" i="1" s="1"/>
  <c r="S150" i="1"/>
  <c r="T150" i="1" s="1"/>
  <c r="W149" i="1"/>
  <c r="U149" i="1"/>
  <c r="V149" i="1" s="1"/>
  <c r="S149" i="1"/>
  <c r="T149" i="1" s="1"/>
  <c r="W148" i="1"/>
  <c r="U148" i="1"/>
  <c r="V148" i="1" s="1"/>
  <c r="S148" i="1"/>
  <c r="T148" i="1" s="1"/>
  <c r="W147" i="1"/>
  <c r="U147" i="1"/>
  <c r="V147" i="1" s="1"/>
  <c r="S147" i="1"/>
  <c r="T147" i="1" s="1"/>
  <c r="W146" i="1"/>
  <c r="U146" i="1"/>
  <c r="V146" i="1" s="1"/>
  <c r="S146" i="1"/>
  <c r="T146" i="1" s="1"/>
  <c r="W145" i="1"/>
  <c r="U145" i="1"/>
  <c r="V145" i="1" s="1"/>
  <c r="S145" i="1"/>
  <c r="T145" i="1" s="1"/>
  <c r="W144" i="1"/>
  <c r="U144" i="1"/>
  <c r="V144" i="1" s="1"/>
  <c r="S144" i="1"/>
  <c r="T144" i="1" s="1"/>
  <c r="W143" i="1"/>
  <c r="U143" i="1"/>
  <c r="V143" i="1" s="1"/>
  <c r="S143" i="1"/>
  <c r="T143" i="1" s="1"/>
  <c r="W142" i="1"/>
  <c r="U142" i="1"/>
  <c r="V142" i="1" s="1"/>
  <c r="S142" i="1"/>
  <c r="T142" i="1" s="1"/>
  <c r="W141" i="1"/>
  <c r="U141" i="1"/>
  <c r="V141" i="1" s="1"/>
  <c r="S141" i="1"/>
  <c r="T141" i="1" s="1"/>
  <c r="W140" i="1"/>
  <c r="U140" i="1"/>
  <c r="V140" i="1" s="1"/>
  <c r="S140" i="1"/>
  <c r="T140" i="1" s="1"/>
  <c r="W139" i="1"/>
  <c r="U139" i="1"/>
  <c r="V139" i="1" s="1"/>
  <c r="S139" i="1"/>
  <c r="T139" i="1" s="1"/>
  <c r="W138" i="1"/>
  <c r="U138" i="1"/>
  <c r="V138" i="1" s="1"/>
  <c r="S138" i="1"/>
  <c r="T138" i="1" s="1"/>
  <c r="W137" i="1"/>
  <c r="U137" i="1"/>
  <c r="V137" i="1" s="1"/>
  <c r="S137" i="1"/>
  <c r="T137" i="1" s="1"/>
  <c r="W136" i="1"/>
  <c r="U136" i="1"/>
  <c r="V136" i="1" s="1"/>
  <c r="S136" i="1"/>
  <c r="T136" i="1" s="1"/>
  <c r="W135" i="1"/>
  <c r="U135" i="1"/>
  <c r="V135" i="1" s="1"/>
  <c r="S135" i="1"/>
  <c r="T135" i="1" s="1"/>
  <c r="W134" i="1"/>
  <c r="U134" i="1"/>
  <c r="V134" i="1" s="1"/>
  <c r="S134" i="1"/>
  <c r="T134" i="1" s="1"/>
  <c r="W133" i="1"/>
  <c r="U133" i="1"/>
  <c r="V133" i="1" s="1"/>
  <c r="S133" i="1"/>
  <c r="T133" i="1" s="1"/>
  <c r="W132" i="1"/>
  <c r="U132" i="1"/>
  <c r="V132" i="1" s="1"/>
  <c r="S132" i="1"/>
  <c r="T132" i="1" s="1"/>
  <c r="W131" i="1"/>
  <c r="U131" i="1"/>
  <c r="V131" i="1" s="1"/>
  <c r="S131" i="1"/>
  <c r="T131" i="1" s="1"/>
  <c r="W130" i="1"/>
  <c r="U130" i="1"/>
  <c r="V130" i="1" s="1"/>
  <c r="S130" i="1"/>
  <c r="T130" i="1" s="1"/>
  <c r="W129" i="1"/>
  <c r="U129" i="1"/>
  <c r="V129" i="1" s="1"/>
  <c r="S129" i="1"/>
  <c r="T129" i="1" s="1"/>
  <c r="W128" i="1"/>
  <c r="U128" i="1"/>
  <c r="V128" i="1" s="1"/>
  <c r="S128" i="1"/>
  <c r="W127" i="1"/>
  <c r="U127" i="1"/>
  <c r="V127" i="1" s="1"/>
  <c r="S127" i="1"/>
  <c r="T127" i="1" s="1"/>
  <c r="W126" i="1"/>
  <c r="U126" i="1"/>
  <c r="V126" i="1" s="1"/>
  <c r="S126" i="1"/>
  <c r="W125" i="1"/>
  <c r="U125" i="1"/>
  <c r="V125" i="1" s="1"/>
  <c r="S125" i="1"/>
  <c r="T125" i="1" s="1"/>
  <c r="W124" i="1"/>
  <c r="U124" i="1"/>
  <c r="V124" i="1" s="1"/>
  <c r="S124" i="1"/>
  <c r="W123" i="1"/>
  <c r="U123" i="1"/>
  <c r="V123" i="1" s="1"/>
  <c r="S123" i="1"/>
  <c r="T123" i="1" s="1"/>
  <c r="W122" i="1"/>
  <c r="U122" i="1"/>
  <c r="V122" i="1" s="1"/>
  <c r="S122" i="1"/>
  <c r="W121" i="1"/>
  <c r="U121" i="1"/>
  <c r="S121" i="1"/>
  <c r="T121" i="1" s="1"/>
  <c r="W120" i="1"/>
  <c r="U120" i="1"/>
  <c r="V120" i="1" s="1"/>
  <c r="S120" i="1"/>
  <c r="W119" i="1"/>
  <c r="U119" i="1"/>
  <c r="V119" i="1" s="1"/>
  <c r="S119" i="1"/>
  <c r="T119" i="1" s="1"/>
  <c r="W118" i="1"/>
  <c r="U118" i="1"/>
  <c r="V118" i="1" s="1"/>
  <c r="S118" i="1"/>
  <c r="W117" i="1"/>
  <c r="U117" i="1"/>
  <c r="V117" i="1" s="1"/>
  <c r="S117" i="1"/>
  <c r="T117" i="1" s="1"/>
  <c r="W116" i="1"/>
  <c r="U116" i="1"/>
  <c r="V116" i="1" s="1"/>
  <c r="S116" i="1"/>
  <c r="W115" i="1"/>
  <c r="U115" i="1"/>
  <c r="V115" i="1" s="1"/>
  <c r="S115" i="1"/>
  <c r="T115" i="1" s="1"/>
  <c r="W114" i="1"/>
  <c r="U114" i="1"/>
  <c r="V114" i="1" s="1"/>
  <c r="S114" i="1"/>
  <c r="W113" i="1"/>
  <c r="U113" i="1"/>
  <c r="V113" i="1" s="1"/>
  <c r="S113" i="1"/>
  <c r="T113" i="1" s="1"/>
  <c r="W112" i="1"/>
  <c r="U112" i="1"/>
  <c r="V112" i="1" s="1"/>
  <c r="S112" i="1"/>
  <c r="W111" i="1"/>
  <c r="U111" i="1"/>
  <c r="V111" i="1" s="1"/>
  <c r="S111" i="1"/>
  <c r="T111" i="1" s="1"/>
  <c r="W110" i="1"/>
  <c r="U110" i="1"/>
  <c r="V110" i="1" s="1"/>
  <c r="S110" i="1"/>
  <c r="W109" i="1"/>
  <c r="U109" i="1"/>
  <c r="V109" i="1" s="1"/>
  <c r="S109" i="1"/>
  <c r="T109" i="1" s="1"/>
  <c r="W108" i="1"/>
  <c r="U108" i="1"/>
  <c r="V108" i="1" s="1"/>
  <c r="S108" i="1"/>
  <c r="W107" i="1"/>
  <c r="U107" i="1"/>
  <c r="V107" i="1" s="1"/>
  <c r="S107" i="1"/>
  <c r="T107" i="1" s="1"/>
  <c r="W106" i="1"/>
  <c r="U106" i="1"/>
  <c r="V106" i="1" s="1"/>
  <c r="S106" i="1"/>
  <c r="W105" i="1"/>
  <c r="U105" i="1"/>
  <c r="V105" i="1" s="1"/>
  <c r="S105" i="1"/>
  <c r="T105" i="1" s="1"/>
  <c r="W104" i="1"/>
  <c r="U104" i="1"/>
  <c r="V104" i="1" s="1"/>
  <c r="S104" i="1"/>
  <c r="W103" i="1"/>
  <c r="U103" i="1"/>
  <c r="V103" i="1" s="1"/>
  <c r="S103" i="1"/>
  <c r="T103" i="1" s="1"/>
  <c r="W102" i="1"/>
  <c r="U102" i="1"/>
  <c r="V102" i="1" s="1"/>
  <c r="S102" i="1"/>
  <c r="W101" i="1"/>
  <c r="U101" i="1"/>
  <c r="V101" i="1" s="1"/>
  <c r="S101" i="1"/>
  <c r="T101" i="1" s="1"/>
  <c r="W100" i="1"/>
  <c r="U100" i="1"/>
  <c r="V100" i="1" s="1"/>
  <c r="S100" i="1"/>
  <c r="W99" i="1"/>
  <c r="U99" i="1"/>
  <c r="V99" i="1" s="1"/>
  <c r="S99" i="1"/>
  <c r="T99" i="1" s="1"/>
  <c r="W98" i="1"/>
  <c r="U98" i="1"/>
  <c r="V98" i="1" s="1"/>
  <c r="S98" i="1"/>
  <c r="W97" i="1"/>
  <c r="U97" i="1"/>
  <c r="V97" i="1" s="1"/>
  <c r="S97" i="1"/>
  <c r="T97" i="1" s="1"/>
  <c r="W96" i="1"/>
  <c r="U96" i="1"/>
  <c r="V96" i="1" s="1"/>
  <c r="S96" i="1"/>
  <c r="W95" i="1"/>
  <c r="U95" i="1"/>
  <c r="V95" i="1" s="1"/>
  <c r="S95" i="1"/>
  <c r="T95" i="1" s="1"/>
  <c r="W94" i="1"/>
  <c r="U94" i="1"/>
  <c r="V94" i="1" s="1"/>
  <c r="S94" i="1"/>
  <c r="W93" i="1"/>
  <c r="U93" i="1"/>
  <c r="V93" i="1" s="1"/>
  <c r="S93" i="1"/>
  <c r="T93" i="1" s="1"/>
  <c r="W92" i="1"/>
  <c r="U92" i="1"/>
  <c r="V92" i="1" s="1"/>
  <c r="S92" i="1"/>
  <c r="W91" i="1"/>
  <c r="U91" i="1"/>
  <c r="V91" i="1" s="1"/>
  <c r="S91" i="1"/>
  <c r="T91" i="1" s="1"/>
  <c r="W90" i="1"/>
  <c r="U90" i="1"/>
  <c r="V90" i="1" s="1"/>
  <c r="S90" i="1"/>
  <c r="W89" i="1"/>
  <c r="U89" i="1"/>
  <c r="V89" i="1" s="1"/>
  <c r="S89" i="1"/>
  <c r="T89" i="1" s="1"/>
  <c r="W88" i="1"/>
  <c r="U88" i="1"/>
  <c r="V88" i="1" s="1"/>
  <c r="S88" i="1"/>
  <c r="W87" i="1"/>
  <c r="U87" i="1"/>
  <c r="V87" i="1" s="1"/>
  <c r="S87" i="1"/>
  <c r="T87" i="1" s="1"/>
  <c r="W86" i="1"/>
  <c r="U86" i="1"/>
  <c r="V86" i="1" s="1"/>
  <c r="S86" i="1"/>
  <c r="W85" i="1"/>
  <c r="U85" i="1"/>
  <c r="V85" i="1" s="1"/>
  <c r="S85" i="1"/>
  <c r="T85" i="1" s="1"/>
  <c r="W84" i="1"/>
  <c r="U84" i="1"/>
  <c r="V84" i="1" s="1"/>
  <c r="S84" i="1"/>
  <c r="W83" i="1"/>
  <c r="U83" i="1"/>
  <c r="V83" i="1" s="1"/>
  <c r="S83" i="1"/>
  <c r="T83" i="1" s="1"/>
  <c r="W82" i="1"/>
  <c r="U82" i="1"/>
  <c r="V82" i="1" s="1"/>
  <c r="S82" i="1"/>
  <c r="W81" i="1"/>
  <c r="U81" i="1"/>
  <c r="V81" i="1" s="1"/>
  <c r="S81" i="1"/>
  <c r="T81" i="1" s="1"/>
  <c r="W80" i="1"/>
  <c r="U80" i="1"/>
  <c r="V80" i="1" s="1"/>
  <c r="S80" i="1"/>
  <c r="W79" i="1"/>
  <c r="U79" i="1"/>
  <c r="V79" i="1" s="1"/>
  <c r="S79" i="1"/>
  <c r="T79" i="1" s="1"/>
  <c r="W78" i="1"/>
  <c r="U78" i="1"/>
  <c r="V78" i="1" s="1"/>
  <c r="S78" i="1"/>
  <c r="W77" i="1"/>
  <c r="U77" i="1"/>
  <c r="V77" i="1" s="1"/>
  <c r="S77" i="1"/>
  <c r="T77" i="1" s="1"/>
  <c r="W76" i="1"/>
  <c r="U76" i="1"/>
  <c r="V76" i="1" s="1"/>
  <c r="S76" i="1"/>
  <c r="T76" i="1" s="1"/>
  <c r="W75" i="1"/>
  <c r="U75" i="1"/>
  <c r="V75" i="1" s="1"/>
  <c r="S75" i="1"/>
  <c r="T75" i="1" s="1"/>
  <c r="W74" i="1"/>
  <c r="U74" i="1"/>
  <c r="V74" i="1" s="1"/>
  <c r="S74" i="1"/>
  <c r="W73" i="1"/>
  <c r="U73" i="1"/>
  <c r="V73" i="1" s="1"/>
  <c r="S73" i="1"/>
  <c r="T73" i="1" s="1"/>
  <c r="W72" i="1"/>
  <c r="U72" i="1"/>
  <c r="V72" i="1" s="1"/>
  <c r="S72" i="1"/>
  <c r="W71" i="1"/>
  <c r="U71" i="1"/>
  <c r="V71" i="1" s="1"/>
  <c r="S71" i="1"/>
  <c r="T71" i="1" s="1"/>
  <c r="W70" i="1"/>
  <c r="U70" i="1"/>
  <c r="V70" i="1" s="1"/>
  <c r="S70" i="1"/>
  <c r="W69" i="1"/>
  <c r="U69" i="1"/>
  <c r="V69" i="1" s="1"/>
  <c r="S69" i="1"/>
  <c r="T69" i="1" s="1"/>
  <c r="W68" i="1"/>
  <c r="U68" i="1"/>
  <c r="V68" i="1" s="1"/>
  <c r="S68" i="1"/>
  <c r="T68" i="1" s="1"/>
  <c r="W67" i="1"/>
  <c r="U67" i="1"/>
  <c r="V67" i="1" s="1"/>
  <c r="S67" i="1"/>
  <c r="T67" i="1" s="1"/>
  <c r="W66" i="1"/>
  <c r="U66" i="1"/>
  <c r="V66" i="1" s="1"/>
  <c r="S66" i="1"/>
  <c r="W65" i="1"/>
  <c r="U65" i="1"/>
  <c r="V65" i="1" s="1"/>
  <c r="S65" i="1"/>
  <c r="T65" i="1" s="1"/>
  <c r="W64" i="1"/>
  <c r="U64" i="1"/>
  <c r="V64" i="1" s="1"/>
  <c r="S64" i="1"/>
  <c r="W63" i="1"/>
  <c r="U63" i="1"/>
  <c r="V63" i="1" s="1"/>
  <c r="S63" i="1"/>
  <c r="T63" i="1" s="1"/>
  <c r="W62" i="1"/>
  <c r="U62" i="1"/>
  <c r="V62" i="1" s="1"/>
  <c r="S62" i="1"/>
  <c r="W61" i="1"/>
  <c r="U61" i="1"/>
  <c r="V61" i="1" s="1"/>
  <c r="S61" i="1"/>
  <c r="T61" i="1" s="1"/>
  <c r="W60" i="1"/>
  <c r="U60" i="1"/>
  <c r="V60" i="1" s="1"/>
  <c r="S60" i="1"/>
  <c r="T60" i="1" s="1"/>
  <c r="W59" i="1"/>
  <c r="U59" i="1"/>
  <c r="V59" i="1" s="1"/>
  <c r="S59" i="1"/>
  <c r="T59" i="1" s="1"/>
  <c r="W58" i="1"/>
  <c r="U58" i="1"/>
  <c r="V58" i="1" s="1"/>
  <c r="S58" i="1"/>
  <c r="W57" i="1"/>
  <c r="U57" i="1"/>
  <c r="V57" i="1" s="1"/>
  <c r="S57" i="1"/>
  <c r="T57" i="1" s="1"/>
  <c r="W56" i="1"/>
  <c r="U56" i="1"/>
  <c r="V56" i="1" s="1"/>
  <c r="S56" i="1"/>
  <c r="W55" i="1"/>
  <c r="U55" i="1"/>
  <c r="V55" i="1" s="1"/>
  <c r="S55" i="1"/>
  <c r="T55" i="1" s="1"/>
  <c r="W54" i="1"/>
  <c r="U54" i="1"/>
  <c r="V54" i="1" s="1"/>
  <c r="S54" i="1"/>
  <c r="W53" i="1"/>
  <c r="U53" i="1"/>
  <c r="V53" i="1" s="1"/>
  <c r="S53" i="1"/>
  <c r="T53" i="1" s="1"/>
  <c r="W52" i="1"/>
  <c r="U52" i="1"/>
  <c r="V52" i="1" s="1"/>
  <c r="S52" i="1"/>
  <c r="T52" i="1" s="1"/>
  <c r="W51" i="1"/>
  <c r="U51" i="1"/>
  <c r="V51" i="1" s="1"/>
  <c r="S51" i="1"/>
  <c r="T51" i="1" s="1"/>
  <c r="W50" i="1"/>
  <c r="U50" i="1"/>
  <c r="V50" i="1" s="1"/>
  <c r="S50" i="1"/>
  <c r="W49" i="1"/>
  <c r="U49" i="1"/>
  <c r="V49" i="1" s="1"/>
  <c r="S49" i="1"/>
  <c r="T49" i="1" s="1"/>
  <c r="W48" i="1"/>
  <c r="U48" i="1"/>
  <c r="V48" i="1" s="1"/>
  <c r="S48" i="1"/>
  <c r="T48" i="1" s="1"/>
  <c r="W47" i="1"/>
  <c r="U47" i="1"/>
  <c r="V47" i="1" s="1"/>
  <c r="S47" i="1"/>
  <c r="T47" i="1" s="1"/>
  <c r="W46" i="1"/>
  <c r="U46" i="1"/>
  <c r="V46" i="1" s="1"/>
  <c r="S46" i="1"/>
  <c r="W45" i="1"/>
  <c r="U45" i="1"/>
  <c r="V45" i="1" s="1"/>
  <c r="S45" i="1"/>
  <c r="T45" i="1" s="1"/>
  <c r="W44" i="1"/>
  <c r="U44" i="1"/>
  <c r="V44" i="1" s="1"/>
  <c r="S44" i="1"/>
  <c r="T44" i="1" s="1"/>
  <c r="W43" i="1"/>
  <c r="U43" i="1"/>
  <c r="V43" i="1" s="1"/>
  <c r="S43" i="1"/>
  <c r="T43" i="1" s="1"/>
  <c r="W42" i="1"/>
  <c r="U42" i="1"/>
  <c r="V42" i="1" s="1"/>
  <c r="S42" i="1"/>
  <c r="W41" i="1"/>
  <c r="U41" i="1"/>
  <c r="V41" i="1" s="1"/>
  <c r="S41" i="1"/>
  <c r="T41" i="1" s="1"/>
  <c r="W40" i="1"/>
  <c r="U40" i="1"/>
  <c r="V40" i="1" s="1"/>
  <c r="S40" i="1"/>
  <c r="W39" i="1"/>
  <c r="U39" i="1"/>
  <c r="V39" i="1" s="1"/>
  <c r="S39" i="1"/>
  <c r="T39" i="1" s="1"/>
  <c r="W38" i="1"/>
  <c r="U38" i="1"/>
  <c r="V38" i="1" s="1"/>
  <c r="S38" i="1"/>
  <c r="W37" i="1"/>
  <c r="U37" i="1"/>
  <c r="V37" i="1" s="1"/>
  <c r="S37" i="1"/>
  <c r="T37" i="1" s="1"/>
  <c r="W36" i="1"/>
  <c r="U36" i="1"/>
  <c r="V36" i="1" s="1"/>
  <c r="S36" i="1"/>
  <c r="T36" i="1" s="1"/>
  <c r="W35" i="1"/>
  <c r="U35" i="1"/>
  <c r="V35" i="1" s="1"/>
  <c r="S35" i="1"/>
  <c r="T35" i="1" s="1"/>
  <c r="W34" i="1"/>
  <c r="U34" i="1"/>
  <c r="V34" i="1" s="1"/>
  <c r="S34" i="1"/>
  <c r="W33" i="1"/>
  <c r="U33" i="1"/>
  <c r="V33" i="1" s="1"/>
  <c r="S33" i="1"/>
  <c r="T33" i="1" s="1"/>
  <c r="W32" i="1"/>
  <c r="U32" i="1"/>
  <c r="V32" i="1" s="1"/>
  <c r="S32" i="1"/>
  <c r="T32" i="1" s="1"/>
  <c r="W31" i="1"/>
  <c r="U31" i="1"/>
  <c r="V31" i="1" s="1"/>
  <c r="S31" i="1"/>
  <c r="T31" i="1" s="1"/>
  <c r="W30" i="1"/>
  <c r="U30" i="1"/>
  <c r="V30" i="1" s="1"/>
  <c r="S30" i="1"/>
  <c r="W29" i="1"/>
  <c r="U29" i="1"/>
  <c r="V29" i="1" s="1"/>
  <c r="S29" i="1"/>
  <c r="T29" i="1" s="1"/>
  <c r="W28" i="1"/>
  <c r="U28" i="1"/>
  <c r="V28" i="1" s="1"/>
  <c r="S28" i="1"/>
  <c r="T28" i="1" s="1"/>
  <c r="W27" i="1"/>
  <c r="U27" i="1"/>
  <c r="V27" i="1" s="1"/>
  <c r="S27" i="1"/>
  <c r="T27" i="1" s="1"/>
  <c r="W26" i="1"/>
  <c r="U26" i="1"/>
  <c r="V26" i="1" s="1"/>
  <c r="S26" i="1"/>
  <c r="W25" i="1"/>
  <c r="U25" i="1"/>
  <c r="V25" i="1" s="1"/>
  <c r="S25" i="1"/>
  <c r="T25" i="1" s="1"/>
  <c r="W24" i="1"/>
  <c r="U24" i="1"/>
  <c r="V24" i="1" s="1"/>
  <c r="S24" i="1"/>
  <c r="W23" i="1"/>
  <c r="U23" i="1"/>
  <c r="V23" i="1" s="1"/>
  <c r="S23" i="1"/>
  <c r="T23" i="1" s="1"/>
  <c r="W22" i="1"/>
  <c r="U22" i="1"/>
  <c r="V22" i="1" s="1"/>
  <c r="S22" i="1"/>
  <c r="W21" i="1"/>
  <c r="U21" i="1"/>
  <c r="V21" i="1" s="1"/>
  <c r="S21" i="1"/>
  <c r="T21" i="1" s="1"/>
  <c r="U20" i="1"/>
  <c r="V20" i="1" s="1"/>
  <c r="S20" i="1"/>
  <c r="T20" i="1" s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A20" i="1" l="1"/>
  <c r="A21" i="1"/>
  <c r="A25" i="1"/>
  <c r="A24" i="1"/>
  <c r="A22" i="1"/>
  <c r="A23" i="1"/>
  <c r="X236" i="1"/>
  <c r="X91" i="1"/>
  <c r="X107" i="1"/>
  <c r="X123" i="1"/>
  <c r="X170" i="1"/>
  <c r="X151" i="1"/>
  <c r="X172" i="1"/>
  <c r="X187" i="1"/>
  <c r="X89" i="1"/>
  <c r="X105" i="1"/>
  <c r="X225" i="1"/>
  <c r="X204" i="1"/>
  <c r="X210" i="1"/>
  <c r="X133" i="1"/>
  <c r="X197" i="1"/>
  <c r="X202" i="1"/>
  <c r="X81" i="1"/>
  <c r="X97" i="1"/>
  <c r="X113" i="1"/>
  <c r="X178" i="1"/>
  <c r="X183" i="1"/>
  <c r="X87" i="1"/>
  <c r="X103" i="1"/>
  <c r="X119" i="1"/>
  <c r="X234" i="1"/>
  <c r="X164" i="1"/>
  <c r="X155" i="1"/>
  <c r="X165" i="1"/>
  <c r="X250" i="1"/>
  <c r="X28" i="1"/>
  <c r="X196" i="1"/>
  <c r="X85" i="1"/>
  <c r="X101" i="1"/>
  <c r="X117" i="1"/>
  <c r="X252" i="1"/>
  <c r="X132" i="1"/>
  <c r="X141" i="1"/>
  <c r="X154" i="1"/>
  <c r="X186" i="1"/>
  <c r="X209" i="1"/>
  <c r="X218" i="1"/>
  <c r="X241" i="1"/>
  <c r="X173" i="1"/>
  <c r="X169" i="1"/>
  <c r="X201" i="1"/>
  <c r="X233" i="1"/>
  <c r="X52" i="1"/>
  <c r="X156" i="1"/>
  <c r="X188" i="1"/>
  <c r="X220" i="1"/>
  <c r="X229" i="1"/>
  <c r="X260" i="1"/>
  <c r="X237" i="1"/>
  <c r="X228" i="1"/>
  <c r="X137" i="1"/>
  <c r="X68" i="1"/>
  <c r="X77" i="1"/>
  <c r="X93" i="1"/>
  <c r="X109" i="1"/>
  <c r="X157" i="1"/>
  <c r="X189" i="1"/>
  <c r="X221" i="1"/>
  <c r="X139" i="1"/>
  <c r="X148" i="1"/>
  <c r="X180" i="1"/>
  <c r="X212" i="1"/>
  <c r="X261" i="1"/>
  <c r="X44" i="1"/>
  <c r="X83" i="1"/>
  <c r="X99" i="1"/>
  <c r="X115" i="1"/>
  <c r="X135" i="1"/>
  <c r="X162" i="1"/>
  <c r="X171" i="1"/>
  <c r="X194" i="1"/>
  <c r="X203" i="1"/>
  <c r="X226" i="1"/>
  <c r="X235" i="1"/>
  <c r="X244" i="1"/>
  <c r="X253" i="1"/>
  <c r="X20" i="1"/>
  <c r="X153" i="1"/>
  <c r="X185" i="1"/>
  <c r="X217" i="1"/>
  <c r="X205" i="1"/>
  <c r="X149" i="1"/>
  <c r="X167" i="1"/>
  <c r="X181" i="1"/>
  <c r="X199" i="1"/>
  <c r="X213" i="1"/>
  <c r="X249" i="1"/>
  <c r="X79" i="1"/>
  <c r="X95" i="1"/>
  <c r="X111" i="1"/>
  <c r="X127" i="1"/>
  <c r="X245" i="1"/>
  <c r="X219" i="1"/>
  <c r="X251" i="1"/>
  <c r="X130" i="1"/>
  <c r="X140" i="1"/>
  <c r="X60" i="1"/>
  <c r="X125" i="1"/>
  <c r="X247" i="1"/>
  <c r="X207" i="1"/>
  <c r="X146" i="1"/>
  <c r="X242" i="1"/>
  <c r="X258" i="1"/>
  <c r="X274" i="1"/>
  <c r="T270" i="1"/>
  <c r="X270" i="1" s="1"/>
  <c r="X191" i="1"/>
  <c r="X163" i="1"/>
  <c r="X211" i="1"/>
  <c r="X227" i="1"/>
  <c r="X147" i="1"/>
  <c r="X179" i="1"/>
  <c r="X195" i="1"/>
  <c r="X259" i="1"/>
  <c r="X143" i="1"/>
  <c r="X175" i="1"/>
  <c r="X255" i="1"/>
  <c r="X76" i="1"/>
  <c r="X131" i="1"/>
  <c r="X243" i="1"/>
  <c r="X138" i="1"/>
  <c r="X159" i="1"/>
  <c r="X223" i="1"/>
  <c r="X215" i="1"/>
  <c r="X36" i="1"/>
  <c r="X129" i="1"/>
  <c r="X145" i="1"/>
  <c r="X161" i="1"/>
  <c r="X177" i="1"/>
  <c r="X193" i="1"/>
  <c r="X257" i="1"/>
  <c r="X239" i="1"/>
  <c r="X231" i="1"/>
  <c r="X272" i="1"/>
  <c r="X41" i="1"/>
  <c r="X49" i="1"/>
  <c r="X57" i="1"/>
  <c r="X73" i="1"/>
  <c r="T280" i="1"/>
  <c r="X280" i="1" s="1"/>
  <c r="T284" i="1"/>
  <c r="X284" i="1" s="1"/>
  <c r="T296" i="1"/>
  <c r="X296" i="1" s="1"/>
  <c r="T300" i="1"/>
  <c r="X300" i="1" s="1"/>
  <c r="T304" i="1"/>
  <c r="X304" i="1" s="1"/>
  <c r="T308" i="1"/>
  <c r="X308" i="1" s="1"/>
  <c r="T312" i="1"/>
  <c r="X312" i="1" s="1"/>
  <c r="T316" i="1"/>
  <c r="X316" i="1" s="1"/>
  <c r="X23" i="1"/>
  <c r="T26" i="1"/>
  <c r="X26" i="1" s="1"/>
  <c r="X31" i="1"/>
  <c r="T34" i="1"/>
  <c r="X34" i="1" s="1"/>
  <c r="X39" i="1"/>
  <c r="T42" i="1"/>
  <c r="X42" i="1" s="1"/>
  <c r="X47" i="1"/>
  <c r="T50" i="1"/>
  <c r="X50" i="1" s="1"/>
  <c r="X55" i="1"/>
  <c r="T58" i="1"/>
  <c r="X58" i="1" s="1"/>
  <c r="X63" i="1"/>
  <c r="T66" i="1"/>
  <c r="X66" i="1" s="1"/>
  <c r="X71" i="1"/>
  <c r="T74" i="1"/>
  <c r="X74" i="1" s="1"/>
  <c r="T78" i="1"/>
  <c r="X78" i="1" s="1"/>
  <c r="T80" i="1"/>
  <c r="X80" i="1" s="1"/>
  <c r="T82" i="1"/>
  <c r="X82" i="1" s="1"/>
  <c r="T84" i="1"/>
  <c r="X84" i="1" s="1"/>
  <c r="T86" i="1"/>
  <c r="X86" i="1" s="1"/>
  <c r="T88" i="1"/>
  <c r="X88" i="1" s="1"/>
  <c r="T90" i="1"/>
  <c r="X90" i="1" s="1"/>
  <c r="T92" i="1"/>
  <c r="X92" i="1" s="1"/>
  <c r="T94" i="1"/>
  <c r="X94" i="1" s="1"/>
  <c r="T96" i="1"/>
  <c r="X96" i="1" s="1"/>
  <c r="T98" i="1"/>
  <c r="X98" i="1" s="1"/>
  <c r="T100" i="1"/>
  <c r="X100" i="1" s="1"/>
  <c r="T102" i="1"/>
  <c r="X102" i="1" s="1"/>
  <c r="T104" i="1"/>
  <c r="X104" i="1" s="1"/>
  <c r="T106" i="1"/>
  <c r="X106" i="1" s="1"/>
  <c r="T108" i="1"/>
  <c r="X108" i="1" s="1"/>
  <c r="T110" i="1"/>
  <c r="X110" i="1" s="1"/>
  <c r="T112" i="1"/>
  <c r="X112" i="1" s="1"/>
  <c r="T114" i="1"/>
  <c r="X114" i="1" s="1"/>
  <c r="T116" i="1"/>
  <c r="X116" i="1" s="1"/>
  <c r="T118" i="1"/>
  <c r="X118" i="1" s="1"/>
  <c r="T120" i="1"/>
  <c r="X120" i="1" s="1"/>
  <c r="T124" i="1"/>
  <c r="X124" i="1" s="1"/>
  <c r="T264" i="1"/>
  <c r="X264" i="1" s="1"/>
  <c r="X65" i="1"/>
  <c r="T288" i="1"/>
  <c r="X288" i="1" s="1"/>
  <c r="T292" i="1"/>
  <c r="X292" i="1" s="1"/>
  <c r="T24" i="1"/>
  <c r="X24" i="1" s="1"/>
  <c r="X32" i="1"/>
  <c r="X37" i="1"/>
  <c r="T40" i="1"/>
  <c r="X40" i="1" s="1"/>
  <c r="X45" i="1"/>
  <c r="X48" i="1"/>
  <c r="X53" i="1"/>
  <c r="T56" i="1"/>
  <c r="X56" i="1" s="1"/>
  <c r="X61" i="1"/>
  <c r="T64" i="1"/>
  <c r="X64" i="1" s="1"/>
  <c r="X69" i="1"/>
  <c r="T72" i="1"/>
  <c r="X72" i="1" s="1"/>
  <c r="X25" i="1"/>
  <c r="X33" i="1"/>
  <c r="X21" i="1"/>
  <c r="X29" i="1"/>
  <c r="T22" i="1"/>
  <c r="X22" i="1" s="1"/>
  <c r="X27" i="1"/>
  <c r="T30" i="1"/>
  <c r="X30" i="1" s="1"/>
  <c r="X35" i="1"/>
  <c r="T38" i="1"/>
  <c r="X38" i="1" s="1"/>
  <c r="X43" i="1"/>
  <c r="T46" i="1"/>
  <c r="X46" i="1" s="1"/>
  <c r="X51" i="1"/>
  <c r="T54" i="1"/>
  <c r="X54" i="1" s="1"/>
  <c r="X59" i="1"/>
  <c r="T62" i="1"/>
  <c r="X62" i="1" s="1"/>
  <c r="X67" i="1"/>
  <c r="T70" i="1"/>
  <c r="X70" i="1" s="1"/>
  <c r="X75" i="1"/>
  <c r="V121" i="1"/>
  <c r="X121" i="1" s="1"/>
  <c r="T271" i="1"/>
  <c r="X271" i="1" s="1"/>
  <c r="X136" i="1"/>
  <c r="X144" i="1"/>
  <c r="X152" i="1"/>
  <c r="X160" i="1"/>
  <c r="X168" i="1"/>
  <c r="X176" i="1"/>
  <c r="X184" i="1"/>
  <c r="X192" i="1"/>
  <c r="X200" i="1"/>
  <c r="X208" i="1"/>
  <c r="X216" i="1"/>
  <c r="X224" i="1"/>
  <c r="X232" i="1"/>
  <c r="X240" i="1"/>
  <c r="X248" i="1"/>
  <c r="X256" i="1"/>
  <c r="T122" i="1"/>
  <c r="X122" i="1" s="1"/>
  <c r="X134" i="1"/>
  <c r="X142" i="1"/>
  <c r="X150" i="1"/>
  <c r="X158" i="1"/>
  <c r="X166" i="1"/>
  <c r="X174" i="1"/>
  <c r="X182" i="1"/>
  <c r="X190" i="1"/>
  <c r="X198" i="1"/>
  <c r="X206" i="1"/>
  <c r="X214" i="1"/>
  <c r="X222" i="1"/>
  <c r="X230" i="1"/>
  <c r="X238" i="1"/>
  <c r="X246" i="1"/>
  <c r="X254" i="1"/>
  <c r="X262" i="1"/>
  <c r="X266" i="1"/>
  <c r="T265" i="1"/>
  <c r="X265" i="1" s="1"/>
  <c r="T273" i="1"/>
  <c r="X273" i="1" s="1"/>
  <c r="T279" i="1"/>
  <c r="X279" i="1" s="1"/>
  <c r="T283" i="1"/>
  <c r="X283" i="1" s="1"/>
  <c r="T287" i="1"/>
  <c r="X287" i="1" s="1"/>
  <c r="T291" i="1"/>
  <c r="X291" i="1" s="1"/>
  <c r="T295" i="1"/>
  <c r="X295" i="1" s="1"/>
  <c r="T299" i="1"/>
  <c r="X299" i="1" s="1"/>
  <c r="T303" i="1"/>
  <c r="X303" i="1" s="1"/>
  <c r="T126" i="1"/>
  <c r="X126" i="1" s="1"/>
  <c r="T128" i="1"/>
  <c r="X128" i="1" s="1"/>
  <c r="T267" i="1"/>
  <c r="X267" i="1" s="1"/>
  <c r="X268" i="1"/>
  <c r="T275" i="1"/>
  <c r="X275" i="1" s="1"/>
  <c r="X276" i="1"/>
  <c r="T278" i="1"/>
  <c r="X278" i="1" s="1"/>
  <c r="T282" i="1"/>
  <c r="X282" i="1" s="1"/>
  <c r="T286" i="1"/>
  <c r="X286" i="1" s="1"/>
  <c r="T290" i="1"/>
  <c r="X290" i="1" s="1"/>
  <c r="T294" i="1"/>
  <c r="X294" i="1" s="1"/>
  <c r="T298" i="1"/>
  <c r="X298" i="1" s="1"/>
  <c r="T302" i="1"/>
  <c r="X302" i="1" s="1"/>
  <c r="T306" i="1"/>
  <c r="X306" i="1" s="1"/>
  <c r="T310" i="1"/>
  <c r="X310" i="1" s="1"/>
  <c r="T314" i="1"/>
  <c r="X314" i="1" s="1"/>
  <c r="T318" i="1"/>
  <c r="X318" i="1" s="1"/>
  <c r="X263" i="1"/>
  <c r="T269" i="1"/>
  <c r="X269" i="1" s="1"/>
  <c r="T277" i="1"/>
  <c r="X277" i="1" s="1"/>
  <c r="T281" i="1"/>
  <c r="X281" i="1" s="1"/>
  <c r="T285" i="1"/>
  <c r="X285" i="1" s="1"/>
  <c r="T289" i="1"/>
  <c r="X289" i="1" s="1"/>
  <c r="T293" i="1"/>
  <c r="X293" i="1" s="1"/>
  <c r="T297" i="1"/>
  <c r="X297" i="1" s="1"/>
  <c r="T301" i="1"/>
  <c r="X301" i="1" s="1"/>
  <c r="T305" i="1"/>
  <c r="X305" i="1" s="1"/>
  <c r="T307" i="1"/>
  <c r="X307" i="1" s="1"/>
  <c r="T309" i="1"/>
  <c r="X309" i="1" s="1"/>
  <c r="T311" i="1"/>
  <c r="X311" i="1" s="1"/>
  <c r="T313" i="1"/>
  <c r="X313" i="1" s="1"/>
  <c r="T315" i="1"/>
  <c r="X315" i="1" s="1"/>
  <c r="T317" i="1"/>
  <c r="X317" i="1" s="1"/>
  <c r="T319" i="1"/>
  <c r="X319" i="1" s="1"/>
  <c r="R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</calcChain>
</file>

<file path=xl/sharedStrings.xml><?xml version="1.0" encoding="utf-8"?>
<sst xmlns="http://schemas.openxmlformats.org/spreadsheetml/2006/main" count="394" uniqueCount="386">
  <si>
    <t>Name</t>
  </si>
  <si>
    <t>SKU*</t>
  </si>
  <si>
    <t>Sender Details / Billing Address</t>
  </si>
  <si>
    <t>State</t>
  </si>
  <si>
    <t>ACT</t>
  </si>
  <si>
    <t>After Work Drinks</t>
  </si>
  <si>
    <t>Contact Name</t>
  </si>
  <si>
    <t>NSW</t>
  </si>
  <si>
    <t>Company Name</t>
  </si>
  <si>
    <t>QLD</t>
  </si>
  <si>
    <t>Address</t>
  </si>
  <si>
    <t>SA</t>
  </si>
  <si>
    <t>Suburb</t>
  </si>
  <si>
    <t>TAS</t>
  </si>
  <si>
    <t>Baby Boy and Bubbles</t>
  </si>
  <si>
    <t>VIC</t>
  </si>
  <si>
    <t>Postcode</t>
  </si>
  <si>
    <t>WA</t>
  </si>
  <si>
    <t>Country</t>
  </si>
  <si>
    <t>NT</t>
  </si>
  <si>
    <t>Phone Number</t>
  </si>
  <si>
    <t>Baileys &amp; Berries</t>
  </si>
  <si>
    <t>Email Address</t>
  </si>
  <si>
    <t>Bare Grills</t>
  </si>
  <si>
    <t>Bath and Bubbles</t>
  </si>
  <si>
    <t>YES / NO</t>
  </si>
  <si>
    <t>Best of Everything</t>
  </si>
  <si>
    <t>Binge Night Nibbles</t>
  </si>
  <si>
    <t>Brain Games</t>
  </si>
  <si>
    <t>Order ID</t>
  </si>
  <si>
    <t>Quantity</t>
  </si>
  <si>
    <t>SKU</t>
  </si>
  <si>
    <t>HAMPER NAME</t>
  </si>
  <si>
    <t>RECIPIENT NAME</t>
  </si>
  <si>
    <t>ATTN. For Delivery</t>
  </si>
  <si>
    <t>COMPANY NAME</t>
  </si>
  <si>
    <t>ADDRESS</t>
  </si>
  <si>
    <t>SUBURB</t>
  </si>
  <si>
    <t>STATE</t>
  </si>
  <si>
    <t>POSTCODE</t>
  </si>
  <si>
    <t>CARD MESSAGE</t>
  </si>
  <si>
    <t>DELIVERY INSTRUCTIONS</t>
  </si>
  <si>
    <t>$</t>
  </si>
  <si>
    <t>Bunny and Boats</t>
  </si>
  <si>
    <t>Callaway</t>
  </si>
  <si>
    <t>Chandon for your Love</t>
  </si>
  <si>
    <t>Cheeky Monkey for Boys</t>
  </si>
  <si>
    <t>Cheeky Monkey for Girls</t>
  </si>
  <si>
    <t>Chocolate Heaven</t>
  </si>
  <si>
    <t>Coffee Time</t>
  </si>
  <si>
    <t>Cognac and Cheese</t>
  </si>
  <si>
    <t>Corona Beer Hamper</t>
  </si>
  <si>
    <t>Couples Retreat</t>
  </si>
  <si>
    <t>Craft Beer Sampler</t>
  </si>
  <si>
    <t>Creative Girl</t>
  </si>
  <si>
    <t>Cuddles and Bubbles</t>
  </si>
  <si>
    <t>Daisy The Cat</t>
  </si>
  <si>
    <t>Dimple Delights</t>
  </si>
  <si>
    <t>Dinosaurs Roar</t>
  </si>
  <si>
    <t>Everlasting Memory</t>
  </si>
  <si>
    <t>Foodies Hamper</t>
  </si>
  <si>
    <t>Founder's Reserve</t>
  </si>
  <si>
    <t>Gardener's Delight</t>
  </si>
  <si>
    <t>Gin Picnic</t>
  </si>
  <si>
    <t>Glenmorangie Man Cave</t>
  </si>
  <si>
    <t>Gluten Free Goodies</t>
  </si>
  <si>
    <t>Golden Luxury</t>
  </si>
  <si>
    <t>Golf Lover</t>
  </si>
  <si>
    <t>Her Garden Patch</t>
  </si>
  <si>
    <t>Her Relaxation Time</t>
  </si>
  <si>
    <t>His Garden Patch</t>
  </si>
  <si>
    <t>His Relaxation Time</t>
  </si>
  <si>
    <t>Home Therapy Kitchen</t>
  </si>
  <si>
    <t>In Loving Memory</t>
  </si>
  <si>
    <t>342a</t>
  </si>
  <si>
    <t>Johnnie Walker Black</t>
  </si>
  <si>
    <t>Just For Him</t>
  </si>
  <si>
    <t>L'Occitane &amp; Moet Hamper</t>
  </si>
  <si>
    <t>Luxury Wine case with Babich Rose</t>
  </si>
  <si>
    <t>Manly Spirits Gin Time</t>
  </si>
  <si>
    <t>Marshmallow On The Move</t>
  </si>
  <si>
    <t>Mermaid Magic</t>
  </si>
  <si>
    <t>Moet &amp; Gourmet Nibbles</t>
  </si>
  <si>
    <t>Paella Fusion</t>
  </si>
  <si>
    <t>Picnic/Cooler Bag</t>
  </si>
  <si>
    <t>Purebaby Newborn Pack</t>
  </si>
  <si>
    <t>Red Ted and Moet Baby Hamper</t>
  </si>
  <si>
    <t>Red Ted Baby Hamper</t>
  </si>
  <si>
    <t>Rejuvenation</t>
  </si>
  <si>
    <t>Relax with Mrs Q</t>
  </si>
  <si>
    <t>Relaxation</t>
  </si>
  <si>
    <t>Rev Your Engine Hamper</t>
  </si>
  <si>
    <t>Rose &amp; Scents</t>
  </si>
  <si>
    <t>Snuggle Bear</t>
  </si>
  <si>
    <t>Sweet Lime &amp; Mandarin Therapy</t>
  </si>
  <si>
    <t>The Deluxe</t>
  </si>
  <si>
    <t>The United Nations Of Beer Hamper</t>
  </si>
  <si>
    <t>Tickled Pink Baby Hamper</t>
  </si>
  <si>
    <t>Treats For Mum and Baby</t>
  </si>
  <si>
    <t>Trivia Night</t>
  </si>
  <si>
    <t>Ultimate Gourmet Gift</t>
  </si>
  <si>
    <t>Unicorn Magic</t>
  </si>
  <si>
    <t>Vintage Veuve Clicquot Hamper</t>
  </si>
  <si>
    <t>Windy Peak</t>
  </si>
  <si>
    <t>Zen</t>
  </si>
  <si>
    <t>PHONE NUMBER</t>
  </si>
  <si>
    <t>1300 30 54 30</t>
  </si>
  <si>
    <t>INSTRUCTIONS:</t>
  </si>
  <si>
    <t>Or phone us for assistance on:</t>
  </si>
  <si>
    <t>BULK ORDER FORM</t>
  </si>
  <si>
    <t>Send tracking numbers?</t>
  </si>
  <si>
    <t>SHIPPING METHOD</t>
  </si>
  <si>
    <t>Shipping method</t>
  </si>
  <si>
    <t>Express (+$13)</t>
  </si>
  <si>
    <t>DELIVERY METHOD</t>
  </si>
  <si>
    <t>A Rose for Her</t>
  </si>
  <si>
    <t>Beachside Girls</t>
  </si>
  <si>
    <t>Case of Treats</t>
  </si>
  <si>
    <t>Her Luxe Relax</t>
  </si>
  <si>
    <t>Her Pamper Therapy</t>
  </si>
  <si>
    <t>Luxe Sleep &amp; Treats</t>
  </si>
  <si>
    <t>Martini Time</t>
  </si>
  <si>
    <t>Pamper Your Love</t>
  </si>
  <si>
    <t>Peony &amp; Petitgrain Pamper</t>
  </si>
  <si>
    <t>Pretty in Pink Hamper</t>
  </si>
  <si>
    <t>Robert Oatley's Sauvignon Blanc Gourmet Platter</t>
  </si>
  <si>
    <t>Robert Oatley's Shiraz Gourmet Platter</t>
  </si>
  <si>
    <t>The Ultimate Coffee Hit</t>
  </si>
  <si>
    <t>www.creativehampers.com.au</t>
  </si>
  <si>
    <t>Where did you hear about us?</t>
  </si>
  <si>
    <t>MESSAGE FOR RECIPIENT</t>
  </si>
  <si>
    <t>"</t>
  </si>
  <si>
    <t>Double check delivery addresses &amp; names. Then email to:</t>
  </si>
  <si>
    <t>Complete form as fully as possible, please do not alter any formatting</t>
  </si>
  <si>
    <t>For Same Day SYD please call 02 9053 2840</t>
  </si>
  <si>
    <t>FREE Standard</t>
  </si>
  <si>
    <t>Happy New Home</t>
  </si>
  <si>
    <t>James Squire Collection &amp; Gourmet Treats</t>
  </si>
  <si>
    <t>Manly Luxury</t>
  </si>
  <si>
    <t>MicroBreweries of Australia</t>
  </si>
  <si>
    <t>Mr and Mrs Q</t>
  </si>
  <si>
    <t>Bubbly Days Out</t>
  </si>
  <si>
    <t>Job Title</t>
  </si>
  <si>
    <t>Something for Everyone</t>
  </si>
  <si>
    <t>Sweets for the Sweet</t>
  </si>
  <si>
    <t>Sweet &amp; Savoury</t>
  </si>
  <si>
    <t>Luxury Wine Case &amp; Wine of Choice</t>
  </si>
  <si>
    <t>1690_CM_Ch</t>
  </si>
  <si>
    <t>Luxury Wine Case &amp; Wine of Choice [Wine: Cape Mentelle Chardonnay]</t>
  </si>
  <si>
    <t>1690_CM_SSB</t>
  </si>
  <si>
    <t>Luxury Wine Case &amp; Wine of Choice [Wine: Cape Mentelle Semillon Sauvignon Blanc 2017]</t>
  </si>
  <si>
    <t>1690_DC_PN</t>
  </si>
  <si>
    <t>Luxury Wine Case &amp; Wine of Choice [Wine: Devils Corner Pinot Noir]</t>
  </si>
  <si>
    <t>1690_DC_SB</t>
  </si>
  <si>
    <t>Luxury Wine Case &amp; Wine of Choice [Wine: Devils Corner Sauvignon Blanc]</t>
  </si>
  <si>
    <t>1690_FG_M</t>
  </si>
  <si>
    <t>Luxury Wine Case &amp; Wine of Choice [Wine: Fraser Gallop Cabernet Merlot]</t>
  </si>
  <si>
    <t>1690_FG_SSB</t>
  </si>
  <si>
    <t>Luxury Wine Case &amp; Wine of Choice [Wine: Fraser gallop Semillon Sauvignon Blanc]</t>
  </si>
  <si>
    <t>1690_LR_S</t>
  </si>
  <si>
    <t>Luxury Wine Case &amp; Wine of Choice [Wine: Little Ripples Shiraz]</t>
  </si>
  <si>
    <t>1690_LR_SB</t>
  </si>
  <si>
    <t>Luxury Wine Case &amp; Wine of Choice [Wine: Little Ripples Sauvignon Blac]</t>
  </si>
  <si>
    <t>1690_Q_PN</t>
  </si>
  <si>
    <t>Luxury Wine Case &amp; Wine of Choice [Wine: Mrs Q Pinot Noir]</t>
  </si>
  <si>
    <t>1690_SH_C</t>
  </si>
  <si>
    <t>Luxury Wine Case &amp; Wine of Choice [Wine: St Hugo Cabernet Sauvignon]</t>
  </si>
  <si>
    <t>Luxury wine case - Johnny Q shiraz</t>
  </si>
  <si>
    <t>Indulge Her</t>
  </si>
  <si>
    <t>MOR Christmas Luxe</t>
  </si>
  <si>
    <t xml:space="preserve">White Wine Christmas Hamper </t>
  </si>
  <si>
    <t>Red or White Christmas Hamper</t>
  </si>
  <si>
    <t>20013_LRS</t>
  </si>
  <si>
    <t>Red or White Christmas Hamper [Wine: Little Ripples Shiraz]</t>
  </si>
  <si>
    <t>20013_LRSB</t>
  </si>
  <si>
    <t>Red or White Christmas Hamper [Wine: Little Ripples Sauvignon Blac]</t>
  </si>
  <si>
    <t>20013_R</t>
  </si>
  <si>
    <t>Red or White Christmas Hamper [Wine: Johnny Q Shiraz]</t>
  </si>
  <si>
    <t>20013_W</t>
  </si>
  <si>
    <t>Red or White Christmas Hamper [Wine: Johnny Q Sauvignon Blanc]</t>
  </si>
  <si>
    <t xml:space="preserve">Sweet &amp; Savoury Treats Hamper </t>
  </si>
  <si>
    <t>21547_W</t>
  </si>
  <si>
    <t>Gluten Free Goodies with Pinot Grigio</t>
  </si>
  <si>
    <t>21568_Pexa</t>
  </si>
  <si>
    <t>Happy New Home - PEXA</t>
  </si>
  <si>
    <t>21605_B</t>
  </si>
  <si>
    <t>Men's Essentials</t>
  </si>
  <si>
    <t>Pamper Him</t>
  </si>
  <si>
    <t>21718_B</t>
  </si>
  <si>
    <t>Her Pamper Therapy - Blue</t>
  </si>
  <si>
    <t>21718_P</t>
  </si>
  <si>
    <t>Her Pamper Therapy - Pink</t>
  </si>
  <si>
    <t xml:space="preserve">Baby Gift Box </t>
  </si>
  <si>
    <t>22532_Chandon</t>
  </si>
  <si>
    <t>A Cracking Sparkling Celebration - Chandon</t>
  </si>
  <si>
    <t>22532_E</t>
  </si>
  <si>
    <t>Christmas With Moet &amp; Chocolates</t>
  </si>
  <si>
    <t>22532_F_R</t>
  </si>
  <si>
    <t>Swarovski, Veuve &amp; Chocolates</t>
  </si>
  <si>
    <t>22532_G</t>
  </si>
  <si>
    <t>All Gourmet Christmas</t>
  </si>
  <si>
    <t>22532_Moet</t>
  </si>
  <si>
    <t>A Cracking Sparkling Celebration - Moet</t>
  </si>
  <si>
    <t>22532_P</t>
  </si>
  <si>
    <t>A Cracking Sparkling Celebration</t>
  </si>
  <si>
    <t>22532_Piper</t>
  </si>
  <si>
    <t>A Cracking Sparkling Celebration - Piper</t>
  </si>
  <si>
    <t>Corporate Hampers - Relax with De Bortoli</t>
  </si>
  <si>
    <t>Deluxe Golf Set</t>
  </si>
  <si>
    <t>What a Star</t>
  </si>
  <si>
    <t>Little Star</t>
  </si>
  <si>
    <t>Purebaby Pink Leaf</t>
  </si>
  <si>
    <t>Purebaby Grey Leaf</t>
  </si>
  <si>
    <t>Navy Star Baby Boy Gift Hamper</t>
  </si>
  <si>
    <t>Baileys Irish Cream</t>
  </si>
  <si>
    <t>Thank You Mum</t>
  </si>
  <si>
    <t>Games Night</t>
  </si>
  <si>
    <t>280175_a</t>
  </si>
  <si>
    <t>Case of Treats - Red</t>
  </si>
  <si>
    <t>280175_b</t>
  </si>
  <si>
    <t>Case of Treats - Green</t>
  </si>
  <si>
    <t>280175_c</t>
  </si>
  <si>
    <t>Case of Treats - Blue</t>
  </si>
  <si>
    <t>280175_d</t>
  </si>
  <si>
    <t>Case of Treats - White</t>
  </si>
  <si>
    <t>280175_e</t>
  </si>
  <si>
    <t>Case of Treats - pink</t>
  </si>
  <si>
    <t>Wine and Cheese</t>
  </si>
  <si>
    <t>His or Her Garden Patch</t>
  </si>
  <si>
    <t>35551_G</t>
  </si>
  <si>
    <t>35551_P</t>
  </si>
  <si>
    <t>35553_B</t>
  </si>
  <si>
    <t>35553_N</t>
  </si>
  <si>
    <t>Moet and Chocolates with Love</t>
  </si>
  <si>
    <t xml:space="preserve">L'Occitane Men's Pamper Hamper </t>
  </si>
  <si>
    <t>Moet &amp; Aussie Chocolates</t>
  </si>
  <si>
    <t>Vintage Champagne Hamper (choice of Champagne)</t>
  </si>
  <si>
    <t>418_MC</t>
  </si>
  <si>
    <t>Vintage Moet &amp; Chandon Hamper</t>
  </si>
  <si>
    <t>418_VV</t>
  </si>
  <si>
    <t>Games Night Hamper</t>
  </si>
  <si>
    <t>Relax &amp; Indulge Her - Blue</t>
  </si>
  <si>
    <t>5522_p</t>
  </si>
  <si>
    <t>Relax &amp; Indulge Her - Pink</t>
  </si>
  <si>
    <t>Space Odyssey Hamper</t>
  </si>
  <si>
    <t>It's Always Wine O'Clock</t>
  </si>
  <si>
    <t>578_2</t>
  </si>
  <si>
    <t>Robert Oatley's Sauvignon Blanc Gourmet Platter (plus Robert Oatley Red)</t>
  </si>
  <si>
    <t>Kitchen Essentials</t>
  </si>
  <si>
    <t>Cider and Snack Hamper</t>
  </si>
  <si>
    <t>664_1</t>
  </si>
  <si>
    <t>Just for Him</t>
  </si>
  <si>
    <t>Mother's Day Pretty In Pink Hamper</t>
  </si>
  <si>
    <t>Negroni Nights</t>
  </si>
  <si>
    <t>Treats For Him</t>
  </si>
  <si>
    <t>Beer and Socks Hamper</t>
  </si>
  <si>
    <t>Hey Dad Relax</t>
  </si>
  <si>
    <t>BBQ Essentials Hamper (choice of apron)</t>
  </si>
  <si>
    <t>6822_BD</t>
  </si>
  <si>
    <t>BBQ Essentials Hamper - Best Dad</t>
  </si>
  <si>
    <t>6822_KK</t>
  </si>
  <si>
    <t>BBQ Essentials Hamper - King of the Kitchen</t>
  </si>
  <si>
    <t>6822_PB</t>
  </si>
  <si>
    <t>BBQ Essentials Hamper - Papa Bear</t>
  </si>
  <si>
    <t>Whisky for Him</t>
  </si>
  <si>
    <t>Indulge Him</t>
  </si>
  <si>
    <t>Whisky Warming Glenmorangie</t>
  </si>
  <si>
    <t>A Growers Gate Grazing Hamper</t>
  </si>
  <si>
    <t>Your Christmas Fayre</t>
  </si>
  <si>
    <t>Wine in the Sun</t>
  </si>
  <si>
    <t>Sweets &amp; Scents</t>
  </si>
  <si>
    <t>A Pampering Sparkling Celebration</t>
  </si>
  <si>
    <t xml:space="preserve">Christmas Delights </t>
  </si>
  <si>
    <t>Christmas Delights and Pinot</t>
  </si>
  <si>
    <t>Garden In Style</t>
  </si>
  <si>
    <t>Bath Bubbles and Bliss Hamper</t>
  </si>
  <si>
    <t>Gourmet Christmas</t>
  </si>
  <si>
    <t>Gourmet Christmas xxx</t>
  </si>
  <si>
    <t>Luxury 500</t>
  </si>
  <si>
    <t>7146_Gin</t>
  </si>
  <si>
    <t>Luxury 500 - Gin</t>
  </si>
  <si>
    <t>7146_Whisky</t>
  </si>
  <si>
    <t>Luxury 500 - Whisky</t>
  </si>
  <si>
    <t>Festive Christmas</t>
  </si>
  <si>
    <t>Twin Time Hamper (choice of colours)</t>
  </si>
  <si>
    <t>7163_BB</t>
  </si>
  <si>
    <t>Twin Time Hamper - 2x Navy</t>
  </si>
  <si>
    <t>7163_PB</t>
  </si>
  <si>
    <t>Twin Time Hamper - one pink/one navy</t>
  </si>
  <si>
    <t>7163_PP</t>
  </si>
  <si>
    <t>Twin Time Hamper - 2x Pink</t>
  </si>
  <si>
    <t>Mums and Bubs Spa Time</t>
  </si>
  <si>
    <t>Boys Will Roar</t>
  </si>
  <si>
    <t>Cuddles For Him Baby Hamper</t>
  </si>
  <si>
    <t>Cuddles For Her Baby Hamper</t>
  </si>
  <si>
    <t>Congratulations It's A Girl Hamper</t>
  </si>
  <si>
    <t>Congratulations It's A Boy Hamper</t>
  </si>
  <si>
    <t>Weekend Picnics</t>
  </si>
  <si>
    <t>Luxury Wine Case &amp; Little Ripples</t>
  </si>
  <si>
    <t>7184_7195</t>
  </si>
  <si>
    <t>7184_7196</t>
  </si>
  <si>
    <t>Luxury Wine Case &amp; Wine of Choice [Wine: Little Ripples Sauvignon Blanc]</t>
  </si>
  <si>
    <t>Little Ripples Red or White Christmas Hamper</t>
  </si>
  <si>
    <t>7365_7368</t>
  </si>
  <si>
    <t>7365_7369</t>
  </si>
  <si>
    <t>Red or White Christmas Hamper [Wine: Little Ripples Sauvignon Blanc]</t>
  </si>
  <si>
    <t>Little Ripples Duo</t>
  </si>
  <si>
    <t>7372_S-R</t>
  </si>
  <si>
    <t>Little Ripples Duo - Shiraz &amp; Rose</t>
  </si>
  <si>
    <t>7372_SB-R</t>
  </si>
  <si>
    <t>Little Ripples Duo - Sauvignon Blanc &amp; Rose</t>
  </si>
  <si>
    <t>Oasis Family Picnic Set Black and White</t>
  </si>
  <si>
    <t>7385_Wine</t>
  </si>
  <si>
    <t>Insulated Wine Bag with Growers Gate Wines</t>
  </si>
  <si>
    <t>Team BT Christmas</t>
  </si>
  <si>
    <t>Aust unity Xmas</t>
  </si>
  <si>
    <t>Picnic Hamper for 2 - Choose your bubbles!</t>
  </si>
  <si>
    <t>7398_C</t>
  </si>
  <si>
    <t>Picnic Hamper for 2 - Chandon</t>
  </si>
  <si>
    <t>7398_MC</t>
  </si>
  <si>
    <t>Picnic Hamper for 2 - Moet &amp; Chandon</t>
  </si>
  <si>
    <t>7398_PH</t>
  </si>
  <si>
    <t>Picnic Hamper for 2 - Piper-Heidsieck</t>
  </si>
  <si>
    <t>Chandon Celebration Hamper</t>
  </si>
  <si>
    <t>Glenmorangie 10 Year Original with Whisky Tumblers</t>
  </si>
  <si>
    <t xml:space="preserve">His n Hers Luxury </t>
  </si>
  <si>
    <t>Cignall Xmas Hamper</t>
  </si>
  <si>
    <t>Chandon with Aussie Chocolates</t>
  </si>
  <si>
    <t>Beer My Mate</t>
  </si>
  <si>
    <t>Box of Love</t>
  </si>
  <si>
    <t>Rose Delights Hamper</t>
  </si>
  <si>
    <t>Sunset Picnic Hamper</t>
  </si>
  <si>
    <t>G&amp;T for Two</t>
  </si>
  <si>
    <t>Kitchen Hands Hamper (3 designs)</t>
  </si>
  <si>
    <t>7736_KP</t>
  </si>
  <si>
    <t>Kitchen Hands Hamper - Kangaroo Paw</t>
  </si>
  <si>
    <t>7736_O</t>
  </si>
  <si>
    <t>Kitchen Hands Hamper - Ocelot</t>
  </si>
  <si>
    <t>7736_P</t>
  </si>
  <si>
    <t>Kitchen Hands Hamper - Peony</t>
  </si>
  <si>
    <t>A Growers Gate Easter</t>
  </si>
  <si>
    <t>Easter Bunny Hunt Hamper</t>
  </si>
  <si>
    <t>Easter Luxury Chocolatier Hamper</t>
  </si>
  <si>
    <t>Chocolatier Easter Case</t>
  </si>
  <si>
    <t>7743_B</t>
  </si>
  <si>
    <t>Chocolatier Easter Case - Blue</t>
  </si>
  <si>
    <t>7743_G</t>
  </si>
  <si>
    <t>Chocolatier Easter Case - Green</t>
  </si>
  <si>
    <t>7743_P</t>
  </si>
  <si>
    <t>Chocolatier Easter Case - Pink</t>
  </si>
  <si>
    <t>7743_R</t>
  </si>
  <si>
    <t>Chocolatier Easter Case - Red</t>
  </si>
  <si>
    <t>7743_W</t>
  </si>
  <si>
    <t>Chocolatier Easter Case - White</t>
  </si>
  <si>
    <t>Glenmorangie The Original</t>
  </si>
  <si>
    <t>Johnny Walker Black Label</t>
  </si>
  <si>
    <t>Chivas Regal 12 Year</t>
  </si>
  <si>
    <t>H12001</t>
  </si>
  <si>
    <t>Bubbles and Aussie Chocolates</t>
  </si>
  <si>
    <t>H12001_CR</t>
  </si>
  <si>
    <t>Chandon Rose and Aussie Chocolates</t>
  </si>
  <si>
    <t>H12001_PH</t>
  </si>
  <si>
    <t>Piper and Aussie Chocolates</t>
  </si>
  <si>
    <t>H12002</t>
  </si>
  <si>
    <t>Wine Time</t>
  </si>
  <si>
    <t>H120020</t>
  </si>
  <si>
    <t>All the Best for Christmas</t>
  </si>
  <si>
    <t>H120020_RO</t>
  </si>
  <si>
    <t>All the Best for Christmas [Wine: Robert Oatley Shiraz]</t>
  </si>
  <si>
    <t>H120020_SH</t>
  </si>
  <si>
    <t>All the Best for Christmas [Wine: St Hugo Cabernet Sauvignon]</t>
  </si>
  <si>
    <t>H12003</t>
  </si>
  <si>
    <t>Little Ripples Hamper</t>
  </si>
  <si>
    <t>H12003_LR_S</t>
  </si>
  <si>
    <t>Little Ripples Hamper [Wine: Little Ripples Shiraz]</t>
  </si>
  <si>
    <t>H12003_LR_SB</t>
  </si>
  <si>
    <t>Little Ripples Hamper [Wine: Little Ripples Sauvignon Blanc]</t>
  </si>
  <si>
    <t>H50010</t>
  </si>
  <si>
    <t>Time for a Cuppa</t>
  </si>
  <si>
    <t>H50010_A</t>
  </si>
  <si>
    <t>Time for a Cuppa - Pink Boronia</t>
  </si>
  <si>
    <t>H50010_B</t>
  </si>
  <si>
    <t>Time for a Cuppa - Red Gum</t>
  </si>
  <si>
    <t>H60010</t>
  </si>
  <si>
    <t>Eco-friendly Kitchen</t>
  </si>
  <si>
    <t>accounts@3giftgirls.com.au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</si>
</sst>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yy"/>
  </numFmts>
  <fonts count="26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3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0"/>
      <name val="Calibri"/>
      <family val="2"/>
    </font>
    <font>
      <b/>
      <sz val="15"/>
      <color theme="1"/>
      <name val="Calibri"/>
      <family val="2"/>
    </font>
    <font>
      <b/>
      <sz val="15"/>
      <color theme="1"/>
      <name val="Arial"/>
      <family val="2"/>
    </font>
    <font>
      <sz val="11"/>
      <color theme="0"/>
      <name val="Calibri"/>
      <family val="2"/>
    </font>
    <font>
      <b/>
      <sz val="13"/>
      <color theme="1"/>
      <name val="Calibri"/>
      <family val="2"/>
    </font>
    <font>
      <b/>
      <sz val="13"/>
      <color theme="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24"/>
      <color theme="1"/>
      <name val="Calibri"/>
      <family val="2"/>
    </font>
    <font>
      <sz val="26"/>
      <color theme="3" tint="0.34998626667073579"/>
      <name val="Aria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EFEFE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rgb="FFFFFFFF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3">
    <xf numFmtId="0" fontId="0" fillId="0" borderId="0" xfId="0" applyFont="1" applyAlignment="1"/>
    <xf numFmtId="0" fontId="1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14" fillId="0" borderId="0" xfId="0" applyFont="1"/>
    <xf numFmtId="0" fontId="1" fillId="0" borderId="6" xfId="0" applyFont="1" applyBorder="1"/>
    <xf numFmtId="0" fontId="1" fillId="0" borderId="0" xfId="0" applyFont="1"/>
    <xf numFmtId="0" fontId="16" fillId="3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1" fillId="0" borderId="7" xfId="0" applyFont="1" applyBorder="1"/>
    <xf numFmtId="0" fontId="16" fillId="8" borderId="6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/>
    <xf numFmtId="0" fontId="21" fillId="4" borderId="11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0" fillId="0" borderId="0" xfId="0" applyFont="1" applyAlignment="1"/>
    <xf numFmtId="0" fontId="19" fillId="0" borderId="8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/>
    <xf numFmtId="0" fontId="10" fillId="3" borderId="19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left" wrapText="1"/>
    </xf>
    <xf numFmtId="0" fontId="1" fillId="2" borderId="14" xfId="0" applyFont="1" applyFill="1" applyBorder="1" applyAlignment="1"/>
    <xf numFmtId="0" fontId="16" fillId="3" borderId="6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9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" fillId="0" borderId="6" xfId="0" applyFont="1" applyBorder="1" applyAlignment="1" applyProtection="1">
      <alignment wrapText="1"/>
      <protection locked="0"/>
    </xf>
    <xf numFmtId="0" fontId="2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1" fillId="0" borderId="6" xfId="0" applyFont="1" applyBorder="1" applyProtection="1">
      <protection locked="0"/>
    </xf>
    <xf numFmtId="0" fontId="0" fillId="0" borderId="0" xfId="0"/>
    <xf numFmtId="0" fontId="1" fillId="0" borderId="21" xfId="0" applyFont="1" applyBorder="1" applyAlignment="1" applyProtection="1">
      <alignment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24" fillId="2" borderId="8" xfId="0" applyFont="1" applyFill="1" applyBorder="1" applyProtection="1"/>
    <xf numFmtId="0" fontId="13" fillId="0" borderId="2" xfId="0" applyFont="1" applyFill="1" applyBorder="1" applyAlignment="1">
      <alignment horizontal="left"/>
    </xf>
    <xf numFmtId="0" fontId="0" fillId="0" borderId="8" xfId="0" applyFont="1" applyBorder="1" applyAlignment="1"/>
    <xf numFmtId="0" fontId="2" fillId="0" borderId="3" xfId="0" applyFont="1" applyFill="1" applyBorder="1" applyAlignment="1"/>
    <xf numFmtId="0" fontId="3" fillId="2" borderId="8" xfId="0" applyFont="1" applyFill="1" applyBorder="1" applyAlignment="1"/>
    <xf numFmtId="0" fontId="1" fillId="0" borderId="8" xfId="0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 applyProtection="1">
      <alignment wrapText="1"/>
      <protection locked="0"/>
    </xf>
    <xf numFmtId="0" fontId="3" fillId="0" borderId="8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0" fillId="2" borderId="8" xfId="0" applyFont="1" applyFill="1" applyBorder="1"/>
    <xf numFmtId="0" fontId="2" fillId="0" borderId="8" xfId="0" applyFont="1" applyFill="1" applyBorder="1" applyAlignment="1"/>
    <xf numFmtId="0" fontId="5" fillId="0" borderId="17" xfId="0" applyFont="1" applyFill="1" applyBorder="1" applyAlignment="1"/>
    <xf numFmtId="0" fontId="5" fillId="0" borderId="14" xfId="0" applyFont="1" applyFill="1" applyBorder="1" applyAlignment="1"/>
    <xf numFmtId="0" fontId="0" fillId="0" borderId="6" xfId="0" applyBorder="1" applyProtection="1">
      <protection locked="0"/>
    </xf>
    <xf numFmtId="0" fontId="12" fillId="3" borderId="3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0" xfId="0" applyFont="1" applyAlignment="1">
      <alignment wrapText="1"/>
    </xf>
    <xf numFmtId="0" fontId="2" fillId="0" borderId="18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18" fillId="5" borderId="22" xfId="1" applyFill="1" applyBorder="1" applyAlignment="1">
      <alignment horizontal="center" wrapText="1"/>
    </xf>
    <xf numFmtId="0" fontId="0" fillId="0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4" fillId="2" borderId="8" xfId="0" applyFont="1" applyFill="1" applyBorder="1" applyAlignment="1" applyProtection="1">
      <alignment wrapText="1"/>
    </xf>
    <xf numFmtId="0" fontId="2" fillId="0" borderId="4" xfId="0" applyFont="1" applyFill="1" applyBorder="1" applyAlignment="1">
      <alignment wrapText="1"/>
    </xf>
    <xf numFmtId="0" fontId="4" fillId="0" borderId="0" xfId="0" applyFont="1" applyAlignment="1"/>
    <xf numFmtId="164" fontId="3" fillId="2" borderId="8" xfId="0" applyNumberFormat="1" applyFont="1" applyFill="1" applyBorder="1"/>
    <xf numFmtId="0" fontId="4" fillId="0" borderId="28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/>
    </xf>
    <xf numFmtId="0" fontId="6" fillId="2" borderId="8" xfId="0" applyFont="1" applyFill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9" fillId="2" borderId="0" xfId="0" applyFont="1" applyFill="1" applyAlignment="1">
      <alignment wrapText="1"/>
    </xf>
    <xf numFmtId="14" fontId="4" fillId="0" borderId="8" xfId="0" applyNumberFormat="1" applyFont="1" applyBorder="1" applyAlignment="1">
      <alignment horizontal="left"/>
    </xf>
    <xf numFmtId="0" fontId="22" fillId="0" borderId="18" xfId="0" applyFont="1" applyFill="1" applyBorder="1" applyAlignment="1">
      <alignment horizontal="right"/>
    </xf>
    <xf numFmtId="0" fontId="22" fillId="0" borderId="12" xfId="0" applyFont="1" applyFill="1" applyBorder="1" applyAlignment="1">
      <alignment horizontal="right"/>
    </xf>
    <xf numFmtId="0" fontId="20" fillId="5" borderId="11" xfId="0" applyFont="1" applyFill="1" applyBorder="1" applyAlignment="1"/>
    <xf numFmtId="0" fontId="20" fillId="5" borderId="18" xfId="0" applyFont="1" applyFill="1" applyBorder="1" applyAlignment="1"/>
    <xf numFmtId="0" fontId="20" fillId="5" borderId="12" xfId="0" applyFont="1" applyFill="1" applyBorder="1" applyAlignment="1"/>
    <xf numFmtId="0" fontId="18" fillId="7" borderId="13" xfId="1" applyFill="1" applyBorder="1" applyAlignment="1">
      <alignment horizontal="left" vertical="top"/>
    </xf>
    <xf numFmtId="0" fontId="18" fillId="7" borderId="8" xfId="1" applyFill="1" applyBorder="1" applyAlignment="1">
      <alignment horizontal="left" vertical="top"/>
    </xf>
    <xf numFmtId="0" fontId="18" fillId="7" borderId="14" xfId="1" applyFill="1" applyBorder="1" applyAlignment="1">
      <alignment horizontal="left" vertical="top"/>
    </xf>
    <xf numFmtId="0" fontId="17" fillId="6" borderId="13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2" fillId="7" borderId="15" xfId="0" applyFont="1" applyFill="1" applyBorder="1" applyAlignment="1">
      <alignment horizontal="left"/>
    </xf>
    <xf numFmtId="0" fontId="12" fillId="7" borderId="17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/>
    </xf>
    <xf numFmtId="0" fontId="4" fillId="5" borderId="13" xfId="0" applyFont="1" applyFill="1" applyBorder="1" applyAlignment="1"/>
    <xf numFmtId="0" fontId="15" fillId="5" borderId="8" xfId="0" applyFont="1" applyFill="1" applyBorder="1" applyAlignment="1"/>
    <xf numFmtId="0" fontId="15" fillId="5" borderId="14" xfId="0" applyFont="1" applyFill="1" applyBorder="1" applyAlignment="1"/>
    <xf numFmtId="0" fontId="4" fillId="0" borderId="28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7" fillId="3" borderId="11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3" fillId="2" borderId="25" xfId="0" applyFont="1" applyFill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4" fillId="0" borderId="31" xfId="0" applyFont="1" applyFill="1" applyBorder="1" applyAlignment="1" applyProtection="1">
      <alignment wrapText="1"/>
    </xf>
    <xf numFmtId="0" fontId="0" fillId="0" borderId="32" xfId="0" applyFont="1" applyFill="1" applyBorder="1" applyAlignment="1">
      <alignment wrapText="1"/>
    </xf>
    <xf numFmtId="0" fontId="4" fillId="0" borderId="23" xfId="0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center"/>
      <protection locked="0"/>
    </xf>
    <xf numFmtId="49" fontId="0" fillId="0" borderId="23" xfId="0" applyNumberFormat="1" applyFont="1" applyBorder="1" applyAlignment="1" applyProtection="1">
      <alignment horizontal="center"/>
      <protection locked="0"/>
    </xf>
    <xf numFmtId="49" fontId="0" fillId="0" borderId="24" xfId="0" applyNumberFormat="1" applyFont="1" applyBorder="1" applyAlignment="1" applyProtection="1">
      <alignment horizontal="center"/>
      <protection locked="0"/>
    </xf>
    <xf numFmtId="0" fontId="18" fillId="0" borderId="23" xfId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1</xdr:row>
      <xdr:rowOff>139700</xdr:rowOff>
    </xdr:from>
    <xdr:to>
      <xdr:col>6</xdr:col>
      <xdr:colOff>244431</xdr:colOff>
      <xdr:row>2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9601F3-6BDF-0D49-A2C2-F4702E80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775" y="263525"/>
          <a:ext cx="3477216" cy="1060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P4:Q13">
  <tableColumns count="2">
    <tableColumn id="1" xr3:uid="{00000000-0010-0000-0000-000001000000}" name="State"/>
    <tableColumn id="2" xr3:uid="{861A358A-4629-EC4F-BE0E-D65E48536ADD}" name="Shipping method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counts@3giftgirls.com.au" TargetMode="External"/><Relationship Id="rId2" Type="http://schemas.openxmlformats.org/officeDocument/2006/relationships/hyperlink" Target="mailto:support@3giftgirls.com.au" TargetMode="External"/><Relationship Id="rId1" Type="http://schemas.openxmlformats.org/officeDocument/2006/relationships/hyperlink" Target="http://www.creativehampers.com.au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2"/>
  <sheetViews>
    <sheetView showGridLines="0" tabSelected="1" topLeftCell="C1" zoomScale="125" workbookViewId="0">
      <selection activeCell="F8" sqref="F8"/>
    </sheetView>
  </sheetViews>
  <sheetFormatPr defaultColWidth="10.625" defaultRowHeight="15" customHeight="1" x14ac:dyDescent="0.2"/>
  <cols>
    <col min="1" max="1" width="10.5" hidden="1" customWidth="1"/>
    <col min="2" max="2" width="7.625" hidden="1" customWidth="1"/>
    <col min="3" max="3" width="3.5" bestFit="1" customWidth="1"/>
    <col min="4" max="4" width="6.625" style="62" hidden="1" customWidth="1"/>
    <col min="5" max="5" width="26.125" style="67" bestFit="1" customWidth="1"/>
    <col min="6" max="6" width="22" customWidth="1"/>
    <col min="7" max="7" width="17.875" bestFit="1" customWidth="1"/>
    <col min="8" max="8" width="28.125" bestFit="1" customWidth="1"/>
    <col min="9" max="9" width="26.625" customWidth="1"/>
    <col min="10" max="10" width="19" bestFit="1" customWidth="1"/>
    <col min="11" max="11" width="7.5" bestFit="1" customWidth="1"/>
    <col min="12" max="12" width="12.375" bestFit="1" customWidth="1"/>
    <col min="13" max="13" width="17.375" bestFit="1" customWidth="1"/>
    <col min="14" max="14" width="27" style="67" bestFit="1" customWidth="1"/>
    <col min="15" max="15" width="17.625" style="35" hidden="1" customWidth="1"/>
    <col min="16" max="16" width="15.5" bestFit="1" customWidth="1"/>
    <col min="17" max="17" width="39.625" style="27" bestFit="1" customWidth="1"/>
    <col min="18" max="18" width="2" hidden="1" customWidth="1"/>
    <col min="19" max="23" width="7" style="43" hidden="1" customWidth="1"/>
    <col min="24" max="24" width="19.5" style="43" hidden="1" customWidth="1"/>
    <col min="25" max="25" width="0" hidden="1" customWidth="1"/>
    <col min="30" max="30" width="79.5" style="35" hidden="1" customWidth="1"/>
    <col min="31" max="31" width="15.125" hidden="1" customWidth="1"/>
    <col min="32" max="32" width="10.625" customWidth="1"/>
  </cols>
  <sheetData>
    <row r="1" spans="1:31" ht="9.9499999999999993" customHeight="1" thickBot="1" x14ac:dyDescent="0.25">
      <c r="C1" s="35"/>
      <c r="F1" s="35"/>
      <c r="G1" s="35"/>
      <c r="H1" s="35"/>
      <c r="I1" s="35"/>
      <c r="J1" s="35"/>
      <c r="K1" s="35"/>
      <c r="L1" s="35"/>
      <c r="M1" s="35"/>
      <c r="P1" s="35"/>
      <c r="Q1" s="35"/>
      <c r="AE1" s="35"/>
    </row>
    <row r="2" spans="1:31" ht="62.1" customHeight="1" x14ac:dyDescent="0.5">
      <c r="A2" s="20"/>
      <c r="B2" s="20"/>
      <c r="C2" s="33"/>
      <c r="D2" s="25"/>
      <c r="E2" s="68"/>
      <c r="F2" s="90" t="s">
        <v>109</v>
      </c>
      <c r="G2" s="90"/>
      <c r="H2" s="91"/>
      <c r="I2" s="35"/>
      <c r="J2" s="35"/>
      <c r="K2" s="35"/>
      <c r="L2" s="2"/>
      <c r="M2" s="3"/>
      <c r="N2" s="3"/>
      <c r="O2" s="54"/>
      <c r="P2" s="1"/>
      <c r="Q2" s="30"/>
      <c r="R2" s="1"/>
      <c r="S2" s="30"/>
      <c r="T2" s="30"/>
      <c r="U2" s="30"/>
      <c r="V2" s="30"/>
      <c r="W2" s="30"/>
      <c r="X2" s="30"/>
      <c r="Y2" s="1"/>
      <c r="Z2" s="1"/>
      <c r="AA2" s="1"/>
      <c r="AB2" s="1"/>
      <c r="AC2" s="1"/>
      <c r="AD2" s="82" t="s">
        <v>0</v>
      </c>
      <c r="AE2" s="83" t="s">
        <v>1</v>
      </c>
    </row>
    <row r="3" spans="1:31" ht="42" customHeight="1" thickBot="1" x14ac:dyDescent="0.35">
      <c r="A3" s="20"/>
      <c r="B3" s="20"/>
      <c r="C3" s="33"/>
      <c r="D3" s="63"/>
      <c r="E3" s="69"/>
      <c r="F3" s="57"/>
      <c r="G3" s="57"/>
      <c r="H3" s="58"/>
      <c r="I3" s="48"/>
      <c r="J3" s="48"/>
      <c r="K3" s="48"/>
      <c r="L3" s="50"/>
      <c r="M3" s="24"/>
      <c r="N3" s="4"/>
      <c r="O3" s="89">
        <f ca="1">TODAY()</f>
        <v>44672</v>
      </c>
      <c r="P3" s="20"/>
      <c r="Q3" s="26"/>
      <c r="R3" s="20"/>
      <c r="S3" s="30"/>
      <c r="T3" s="30"/>
      <c r="U3" s="30"/>
      <c r="V3" s="30"/>
      <c r="W3" s="30"/>
      <c r="X3" s="30"/>
      <c r="Y3" s="20"/>
      <c r="Z3" s="20"/>
      <c r="AA3" s="20"/>
      <c r="AB3" s="20"/>
      <c r="AD3" s="84" t="s">
        <v>204</v>
      </c>
      <c r="AE3" s="85" t="s">
        <v>203</v>
      </c>
    </row>
    <row r="4" spans="1:31" ht="17.25" customHeight="1" x14ac:dyDescent="0.3">
      <c r="A4" s="20"/>
      <c r="B4" s="20"/>
      <c r="C4" s="26"/>
      <c r="D4" s="64"/>
      <c r="F4" s="35"/>
      <c r="G4" s="35"/>
      <c r="H4" s="110" t="s">
        <v>2</v>
      </c>
      <c r="I4" s="111"/>
      <c r="J4" s="111"/>
      <c r="K4" s="111"/>
      <c r="L4" s="112"/>
      <c r="N4" s="72"/>
      <c r="O4" s="76" t="str">
        <f ca="1">TEXT(O3,"MMYY")</f>
        <v>0422</v>
      </c>
      <c r="P4" s="5" t="s">
        <v>3</v>
      </c>
      <c r="Q4" s="36" t="s">
        <v>112</v>
      </c>
      <c r="R4" s="4"/>
      <c r="S4" s="30"/>
      <c r="T4" s="30"/>
      <c r="U4" s="30"/>
      <c r="V4" s="30"/>
      <c r="W4" s="30"/>
      <c r="X4" s="30"/>
      <c r="Y4" s="1"/>
      <c r="Z4" s="1"/>
      <c r="AA4" s="1"/>
      <c r="AB4" s="1"/>
      <c r="AD4" s="84" t="s">
        <v>194</v>
      </c>
      <c r="AE4" s="85" t="s">
        <v>193</v>
      </c>
    </row>
    <row r="5" spans="1:31" ht="17.25" customHeight="1" x14ac:dyDescent="0.3">
      <c r="A5" s="20"/>
      <c r="B5" s="20"/>
      <c r="C5" s="26"/>
      <c r="D5" s="64"/>
      <c r="F5" s="35"/>
      <c r="G5" s="35"/>
      <c r="H5" s="31" t="s">
        <v>6</v>
      </c>
      <c r="I5" s="107"/>
      <c r="J5" s="108"/>
      <c r="K5" s="108"/>
      <c r="L5" s="109"/>
      <c r="N5" s="3"/>
      <c r="O5" s="3"/>
      <c r="P5" s="3"/>
      <c r="Q5" s="36" t="s">
        <v>135</v>
      </c>
      <c r="R5" s="4"/>
      <c r="S5" s="30"/>
      <c r="T5" s="30"/>
      <c r="U5" s="30"/>
      <c r="V5" s="30"/>
      <c r="W5" s="30"/>
      <c r="X5" s="30"/>
      <c r="Y5" s="1"/>
      <c r="Z5" s="1"/>
      <c r="AA5" s="1"/>
      <c r="AB5" s="1"/>
      <c r="AD5" s="84" t="s">
        <v>202</v>
      </c>
      <c r="AE5" s="85" t="s">
        <v>201</v>
      </c>
    </row>
    <row r="6" spans="1:31" s="35" customFormat="1" ht="17.25" customHeight="1" x14ac:dyDescent="0.3">
      <c r="A6" s="26"/>
      <c r="B6" s="26"/>
      <c r="C6" s="26"/>
      <c r="D6" s="80"/>
      <c r="E6" s="67"/>
      <c r="H6" s="31" t="s">
        <v>142</v>
      </c>
      <c r="I6" s="77"/>
      <c r="J6" s="78"/>
      <c r="K6" s="78"/>
      <c r="L6" s="79"/>
      <c r="M6" s="75"/>
      <c r="N6" s="54"/>
      <c r="O6" s="76"/>
      <c r="P6" s="5" t="s">
        <v>4</v>
      </c>
      <c r="Q6" s="36" t="s">
        <v>113</v>
      </c>
      <c r="R6" s="81"/>
      <c r="S6" s="30"/>
      <c r="T6" s="30"/>
      <c r="U6" s="30"/>
      <c r="V6" s="30"/>
      <c r="W6" s="30"/>
      <c r="X6" s="30"/>
      <c r="Y6" s="30"/>
      <c r="Z6" s="30"/>
      <c r="AA6" s="30"/>
      <c r="AB6" s="30"/>
      <c r="AD6" s="84" t="s">
        <v>206</v>
      </c>
      <c r="AE6" s="85" t="s">
        <v>205</v>
      </c>
    </row>
    <row r="7" spans="1:31" ht="17.25" customHeight="1" x14ac:dyDescent="0.3">
      <c r="A7" s="20"/>
      <c r="B7" s="20"/>
      <c r="C7" s="26"/>
      <c r="D7" s="64"/>
      <c r="F7" s="35"/>
      <c r="G7" s="35"/>
      <c r="H7" s="31" t="s">
        <v>8</v>
      </c>
      <c r="I7" s="107"/>
      <c r="J7" s="108"/>
      <c r="K7" s="108"/>
      <c r="L7" s="109"/>
      <c r="M7" s="75"/>
      <c r="N7" s="7"/>
      <c r="O7" s="55"/>
      <c r="P7" s="5" t="s">
        <v>7</v>
      </c>
      <c r="Q7" s="88"/>
      <c r="R7" s="6"/>
      <c r="S7" s="30"/>
      <c r="T7" s="30"/>
      <c r="U7" s="30"/>
      <c r="V7" s="30"/>
      <c r="W7" s="30"/>
      <c r="X7" s="30"/>
      <c r="Y7" s="1"/>
      <c r="Z7" s="1"/>
      <c r="AA7" s="1"/>
      <c r="AB7" s="1"/>
      <c r="AD7" s="84" t="s">
        <v>340</v>
      </c>
      <c r="AE7" s="85">
        <v>7740</v>
      </c>
    </row>
    <row r="8" spans="1:31" ht="17.25" customHeight="1" x14ac:dyDescent="0.3">
      <c r="A8" s="20"/>
      <c r="B8" s="20"/>
      <c r="C8" s="26"/>
      <c r="D8" s="64"/>
      <c r="F8" s="35"/>
      <c r="G8" s="35"/>
      <c r="H8" s="31" t="s">
        <v>10</v>
      </c>
      <c r="I8" s="107"/>
      <c r="J8" s="108"/>
      <c r="K8" s="108"/>
      <c r="L8" s="109"/>
      <c r="N8" s="73"/>
      <c r="O8" s="46"/>
      <c r="P8" s="5" t="s">
        <v>9</v>
      </c>
      <c r="Q8" s="36"/>
      <c r="R8" s="6"/>
      <c r="S8" s="30"/>
      <c r="T8" s="30"/>
      <c r="U8" s="30"/>
      <c r="V8" s="30"/>
      <c r="W8" s="30"/>
      <c r="X8" s="30"/>
      <c r="Y8" s="1"/>
      <c r="Z8" s="1"/>
      <c r="AA8" s="1"/>
      <c r="AB8" s="1"/>
      <c r="AD8" s="84" t="s">
        <v>267</v>
      </c>
      <c r="AE8" s="85">
        <v>7131</v>
      </c>
    </row>
    <row r="9" spans="1:31" ht="17.25" customHeight="1" x14ac:dyDescent="0.3">
      <c r="A9" s="20"/>
      <c r="B9" s="20"/>
      <c r="C9" s="26"/>
      <c r="D9" s="64"/>
      <c r="F9" s="35"/>
      <c r="G9" s="35"/>
      <c r="H9" s="31" t="s">
        <v>12</v>
      </c>
      <c r="I9" s="107"/>
      <c r="J9" s="108"/>
      <c r="K9" s="108"/>
      <c r="L9" s="109"/>
      <c r="N9" s="7"/>
      <c r="O9" s="55"/>
      <c r="P9" s="5" t="s">
        <v>11</v>
      </c>
      <c r="Q9" s="36"/>
      <c r="R9" s="6"/>
      <c r="S9" s="30"/>
      <c r="T9" s="30"/>
      <c r="U9" s="30"/>
      <c r="V9" s="30"/>
      <c r="W9" s="30"/>
      <c r="X9" s="30"/>
      <c r="Y9" s="1"/>
      <c r="Z9" s="1"/>
      <c r="AA9" s="1"/>
      <c r="AB9" s="1"/>
      <c r="AD9" s="84" t="s">
        <v>271</v>
      </c>
      <c r="AE9" s="85">
        <v>7139</v>
      </c>
    </row>
    <row r="10" spans="1:31" ht="17.25" customHeight="1" thickBot="1" x14ac:dyDescent="0.35">
      <c r="A10" s="20"/>
      <c r="B10" s="20"/>
      <c r="C10" s="26"/>
      <c r="D10" s="64"/>
      <c r="F10" s="35"/>
      <c r="G10" s="35"/>
      <c r="H10" s="31" t="s">
        <v>3</v>
      </c>
      <c r="I10" s="107"/>
      <c r="J10" s="108"/>
      <c r="K10" s="108"/>
      <c r="L10" s="109"/>
      <c r="N10" s="7"/>
      <c r="O10" s="55"/>
      <c r="P10" s="5" t="s">
        <v>13</v>
      </c>
      <c r="Q10" s="36"/>
      <c r="R10" s="6"/>
      <c r="S10" s="30"/>
      <c r="T10" s="30"/>
      <c r="U10" s="30"/>
      <c r="V10" s="30"/>
      <c r="W10" s="30"/>
      <c r="X10" s="30"/>
      <c r="Y10" s="1"/>
      <c r="Z10" s="1"/>
      <c r="AA10" s="1"/>
      <c r="AB10" s="1"/>
      <c r="AD10" s="84" t="s">
        <v>115</v>
      </c>
      <c r="AE10" s="85">
        <v>37563</v>
      </c>
    </row>
    <row r="11" spans="1:31" ht="17.25" customHeight="1" x14ac:dyDescent="0.3">
      <c r="A11" s="20"/>
      <c r="B11" s="20"/>
      <c r="C11" s="33"/>
      <c r="D11" s="92" t="s">
        <v>107</v>
      </c>
      <c r="E11" s="93"/>
      <c r="F11" s="93"/>
      <c r="G11" s="94"/>
      <c r="H11" s="31" t="s">
        <v>16</v>
      </c>
      <c r="I11" s="108"/>
      <c r="J11" s="108"/>
      <c r="K11" s="108"/>
      <c r="L11" s="109"/>
      <c r="N11" s="7"/>
      <c r="O11" s="55"/>
      <c r="P11" s="5" t="s">
        <v>15</v>
      </c>
      <c r="Q11" s="36"/>
      <c r="R11" s="6"/>
      <c r="S11" s="30"/>
      <c r="T11" s="30"/>
      <c r="U11" s="30"/>
      <c r="V11" s="30"/>
      <c r="W11" s="30"/>
      <c r="X11" s="30"/>
      <c r="Y11" s="1"/>
      <c r="Z11" s="1"/>
      <c r="AA11" s="1"/>
      <c r="AB11" s="1"/>
      <c r="AD11" s="84" t="s">
        <v>5</v>
      </c>
      <c r="AE11" s="85">
        <v>22494</v>
      </c>
    </row>
    <row r="12" spans="1:31" ht="17.25" customHeight="1" x14ac:dyDescent="0.3">
      <c r="A12" s="20"/>
      <c r="B12" s="20"/>
      <c r="C12" s="33"/>
      <c r="D12" s="104" t="s">
        <v>133</v>
      </c>
      <c r="E12" s="105"/>
      <c r="F12" s="105"/>
      <c r="G12" s="106"/>
      <c r="H12" s="31" t="s">
        <v>18</v>
      </c>
      <c r="I12" s="118"/>
      <c r="J12" s="108"/>
      <c r="K12" s="108"/>
      <c r="L12" s="109"/>
      <c r="N12" s="7"/>
      <c r="O12" s="55"/>
      <c r="P12" s="5" t="s">
        <v>17</v>
      </c>
      <c r="Q12" s="36"/>
      <c r="R12" s="6"/>
      <c r="S12" s="30"/>
      <c r="T12" s="30"/>
      <c r="U12" s="30"/>
      <c r="V12" s="30"/>
      <c r="W12" s="30"/>
      <c r="X12" s="30"/>
      <c r="Y12" s="1"/>
      <c r="Z12" s="1"/>
      <c r="AA12" s="1"/>
      <c r="AB12" s="1"/>
      <c r="AD12" s="84" t="s">
        <v>200</v>
      </c>
      <c r="AE12" s="85" t="s">
        <v>199</v>
      </c>
    </row>
    <row r="13" spans="1:31" ht="17.25" customHeight="1" x14ac:dyDescent="0.3">
      <c r="A13" s="20"/>
      <c r="B13" s="20"/>
      <c r="C13" s="33"/>
      <c r="D13" s="104" t="s">
        <v>132</v>
      </c>
      <c r="E13" s="105"/>
      <c r="F13" s="105"/>
      <c r="G13" s="106"/>
      <c r="H13" s="31" t="s">
        <v>20</v>
      </c>
      <c r="I13" s="119"/>
      <c r="J13" s="120"/>
      <c r="K13" s="120"/>
      <c r="L13" s="121"/>
      <c r="N13" s="7"/>
      <c r="O13" s="55"/>
      <c r="P13" s="5" t="s">
        <v>19</v>
      </c>
      <c r="Q13" s="36"/>
      <c r="R13" s="6"/>
      <c r="S13" s="30"/>
      <c r="T13" s="30"/>
      <c r="U13" s="30"/>
      <c r="V13" s="30"/>
      <c r="W13" s="30"/>
      <c r="X13" s="30"/>
      <c r="Y13" s="1"/>
      <c r="Z13" s="1"/>
      <c r="AA13" s="1"/>
      <c r="AB13" s="1"/>
      <c r="AD13" s="84" t="s">
        <v>366</v>
      </c>
      <c r="AE13" s="85" t="s">
        <v>365</v>
      </c>
    </row>
    <row r="14" spans="1:31" ht="17.25" customHeight="1" x14ac:dyDescent="0.3">
      <c r="A14" s="20"/>
      <c r="B14" s="20"/>
      <c r="C14" s="33"/>
      <c r="D14" s="95" t="s">
        <v>385</v>
      </c>
      <c r="E14" s="96"/>
      <c r="F14" s="96"/>
      <c r="G14" s="97"/>
      <c r="H14" s="31" t="s">
        <v>22</v>
      </c>
      <c r="I14" s="122"/>
      <c r="J14" s="108"/>
      <c r="K14" s="108"/>
      <c r="L14" s="109"/>
      <c r="N14" s="7"/>
      <c r="O14" s="55"/>
      <c r="P14" s="6"/>
      <c r="Q14" s="37"/>
      <c r="R14" s="6"/>
      <c r="S14" s="30"/>
      <c r="T14" s="30"/>
      <c r="U14" s="30"/>
      <c r="V14" s="30"/>
      <c r="W14" s="30"/>
      <c r="X14" s="30"/>
      <c r="Y14" s="1"/>
      <c r="Z14" s="1"/>
      <c r="AA14" s="1"/>
      <c r="AB14" s="1"/>
      <c r="AD14" s="84" t="s">
        <v>368</v>
      </c>
      <c r="AE14" s="85" t="s">
        <v>367</v>
      </c>
    </row>
    <row r="15" spans="1:31" ht="17.25" x14ac:dyDescent="0.3">
      <c r="A15" s="20"/>
      <c r="B15" s="20"/>
      <c r="C15" s="33"/>
      <c r="D15" s="98" t="s">
        <v>108</v>
      </c>
      <c r="E15" s="99"/>
      <c r="F15" s="99"/>
      <c r="G15" s="100"/>
      <c r="H15" s="31" t="s">
        <v>129</v>
      </c>
      <c r="I15" s="108"/>
      <c r="J15" s="108"/>
      <c r="K15" s="108"/>
      <c r="L15" s="109"/>
      <c r="N15" s="7"/>
      <c r="O15" s="55"/>
      <c r="P15" s="6"/>
      <c r="Q15" s="37"/>
      <c r="R15" s="6"/>
      <c r="S15" s="30"/>
      <c r="T15" s="30"/>
      <c r="U15" s="30"/>
      <c r="V15" s="30"/>
      <c r="W15" s="30"/>
      <c r="X15" s="30"/>
      <c r="Y15" s="1"/>
      <c r="Z15" s="1"/>
      <c r="AA15" s="1"/>
      <c r="AB15" s="1"/>
      <c r="AD15" s="84" t="s">
        <v>370</v>
      </c>
      <c r="AE15" s="85" t="s">
        <v>369</v>
      </c>
    </row>
    <row r="16" spans="1:31" ht="17.25" customHeight="1" thickBot="1" x14ac:dyDescent="0.35">
      <c r="A16" s="20"/>
      <c r="B16" s="20"/>
      <c r="C16" s="33"/>
      <c r="D16" s="101" t="s">
        <v>106</v>
      </c>
      <c r="E16" s="102"/>
      <c r="F16" s="102"/>
      <c r="G16" s="103"/>
      <c r="H16" s="32" t="s">
        <v>110</v>
      </c>
      <c r="I16" s="113" t="s">
        <v>25</v>
      </c>
      <c r="J16" s="114"/>
      <c r="K16" s="114"/>
      <c r="L16" s="115"/>
      <c r="N16" s="7"/>
      <c r="O16" s="55"/>
      <c r="P16" s="7"/>
      <c r="Q16" s="38"/>
      <c r="R16" s="7"/>
      <c r="S16" s="30"/>
      <c r="T16" s="30"/>
      <c r="U16" s="30"/>
      <c r="V16" s="30"/>
      <c r="W16" s="30"/>
      <c r="X16" s="30"/>
      <c r="Y16" s="1"/>
      <c r="Z16" s="1"/>
      <c r="AA16" s="1"/>
      <c r="AB16" s="1"/>
      <c r="AD16" s="84" t="s">
        <v>315</v>
      </c>
      <c r="AE16" s="85">
        <v>7392</v>
      </c>
    </row>
    <row r="17" spans="1:31" ht="17.25" customHeight="1" thickBot="1" x14ac:dyDescent="0.4">
      <c r="A17" s="20"/>
      <c r="B17" s="20"/>
      <c r="C17" s="26"/>
      <c r="D17" s="65"/>
      <c r="E17" s="51"/>
      <c r="F17" s="28"/>
      <c r="G17" s="29"/>
      <c r="H17" s="29"/>
      <c r="J17" s="29"/>
      <c r="K17" s="116"/>
      <c r="L17" s="29"/>
      <c r="M17" s="29"/>
      <c r="N17" s="71"/>
      <c r="O17" s="29"/>
      <c r="P17" s="3"/>
      <c r="Q17" s="53"/>
      <c r="R17" s="3"/>
      <c r="S17" s="30"/>
      <c r="T17" s="30"/>
      <c r="U17" s="30"/>
      <c r="V17" s="30"/>
      <c r="W17" s="30"/>
      <c r="X17" s="30"/>
      <c r="Y17" s="1"/>
      <c r="Z17" s="1"/>
      <c r="AA17" s="1"/>
      <c r="AB17" s="1"/>
      <c r="AD17" s="84" t="s">
        <v>14</v>
      </c>
      <c r="AE17" s="85">
        <v>22870</v>
      </c>
    </row>
    <row r="18" spans="1:31" ht="17.25" customHeight="1" thickBot="1" x14ac:dyDescent="0.35">
      <c r="A18" s="20"/>
      <c r="B18" s="20"/>
      <c r="E18" s="70" t="s">
        <v>128</v>
      </c>
      <c r="F18" s="47"/>
      <c r="G18" s="49"/>
      <c r="H18" s="49"/>
      <c r="I18" s="49"/>
      <c r="J18" s="49"/>
      <c r="K18" s="117"/>
      <c r="L18" s="49"/>
      <c r="M18" s="49"/>
      <c r="N18" s="74"/>
      <c r="O18" s="56" t="s">
        <v>131</v>
      </c>
      <c r="P18" s="8"/>
      <c r="Q18" s="61" t="s">
        <v>134</v>
      </c>
      <c r="R18" s="8"/>
      <c r="Y18" s="1"/>
      <c r="Z18" s="1"/>
      <c r="AA18" s="1"/>
      <c r="AB18" s="1"/>
      <c r="AD18" s="84" t="s">
        <v>192</v>
      </c>
      <c r="AE18" s="85">
        <v>21787</v>
      </c>
    </row>
    <row r="19" spans="1:31" ht="30" customHeight="1" x14ac:dyDescent="0.25">
      <c r="A19" s="11" t="s">
        <v>29</v>
      </c>
      <c r="B19" s="11" t="s">
        <v>30</v>
      </c>
      <c r="C19" s="22"/>
      <c r="D19" s="23" t="s">
        <v>31</v>
      </c>
      <c r="E19" s="14" t="s">
        <v>32</v>
      </c>
      <c r="F19" s="13" t="s">
        <v>33</v>
      </c>
      <c r="G19" s="12" t="s">
        <v>34</v>
      </c>
      <c r="H19" s="14" t="s">
        <v>35</v>
      </c>
      <c r="I19" s="14" t="s">
        <v>36</v>
      </c>
      <c r="J19" s="14" t="s">
        <v>37</v>
      </c>
      <c r="K19" s="15" t="s">
        <v>38</v>
      </c>
      <c r="L19" s="15" t="s">
        <v>39</v>
      </c>
      <c r="M19" s="19" t="s">
        <v>105</v>
      </c>
      <c r="N19" s="14" t="s">
        <v>130</v>
      </c>
      <c r="O19" s="14" t="s">
        <v>40</v>
      </c>
      <c r="P19" s="34" t="s">
        <v>41</v>
      </c>
      <c r="Q19" s="60" t="s">
        <v>114</v>
      </c>
      <c r="R19" s="12" t="s">
        <v>42</v>
      </c>
      <c r="U19" s="11"/>
      <c r="V19" s="11"/>
      <c r="W19" s="11"/>
      <c r="X19" s="11" t="s">
        <v>111</v>
      </c>
      <c r="Y19" s="1"/>
      <c r="Z19" s="1"/>
      <c r="AA19" s="1"/>
      <c r="AB19" s="1"/>
      <c r="AD19" s="84" t="s">
        <v>21</v>
      </c>
      <c r="AE19" s="85">
        <v>21537</v>
      </c>
    </row>
    <row r="20" spans="1:31" ht="17.25" x14ac:dyDescent="0.3">
      <c r="A20" s="16" t="str">
        <f>IF(E20&gt;0,$M$6&amp;$O$4&amp;C20," ")</f>
        <v xml:space="preserve"> </v>
      </c>
      <c r="B20" s="16" t="str">
        <f>IF(E20&gt;0,C20," ")</f>
        <v xml:space="preserve"> </v>
      </c>
      <c r="C20" s="21">
        <v>1</v>
      </c>
      <c r="D20" s="66" t="str">
        <f>IF(E20&gt;0,VLOOKUP(E20,$AD$3:$AE$259,2,FALSE)," ")</f>
        <v xml:space="preserve"> </v>
      </c>
      <c r="E20" s="44"/>
      <c r="F20" s="39"/>
      <c r="G20" s="39"/>
      <c r="H20" s="39"/>
      <c r="I20" s="39"/>
      <c r="J20" s="41"/>
      <c r="K20" s="41"/>
      <c r="L20" s="41"/>
      <c r="M20" s="45"/>
      <c r="N20" s="52"/>
      <c r="O20" s="59"/>
      <c r="P20" s="41"/>
      <c r="Q20" s="40"/>
      <c r="R20" s="42"/>
      <c r="S20" s="43">
        <f>IF(AND(E20&gt;0,Q20="FREE Standard",K20="NSW"),11,0)</f>
        <v>0</v>
      </c>
      <c r="T20" s="43">
        <f>IF(AND(E20&gt;0,Q20="FREE Standard",S20=0),12,0)</f>
        <v>0</v>
      </c>
      <c r="U20" s="43">
        <f>IF(AND(E20&gt;0,Q20="Express (+$13)",K20="NSW"),2,0)</f>
        <v>0</v>
      </c>
      <c r="V20" s="43">
        <f>IF(AND(E20&gt;0,Q20="Express (+$13)",U20=0),5,0)</f>
        <v>0</v>
      </c>
      <c r="W20" s="43">
        <f t="shared" ref="W20:W84" si="0">IF(AND(E20&gt;0,Q20=0),11,0)</f>
        <v>0</v>
      </c>
      <c r="X20" s="43">
        <f>SUM(S20:W20)</f>
        <v>0</v>
      </c>
      <c r="AD20" s="84" t="s">
        <v>214</v>
      </c>
      <c r="AE20" s="85">
        <v>22980</v>
      </c>
    </row>
    <row r="21" spans="1:31" ht="17.25" x14ac:dyDescent="0.3">
      <c r="A21" s="16" t="str">
        <f t="shared" ref="A21:A84" si="1">IF(E21&gt;0,$M$6&amp;$O$4&amp;C21," ")</f>
        <v xml:space="preserve"> </v>
      </c>
      <c r="B21" s="16" t="str">
        <f t="shared" ref="B21:B84" si="2">IF(E21&gt;0,B20," ")</f>
        <v xml:space="preserve"> </v>
      </c>
      <c r="C21" s="21">
        <v>2</v>
      </c>
      <c r="D21" s="66" t="str">
        <f t="shared" ref="D21:D84" si="3">IF(E21&gt;0,VLOOKUP(E21,$AD$3:$AE$259,2,FALSE)," ")</f>
        <v xml:space="preserve"> </v>
      </c>
      <c r="E21" s="44"/>
      <c r="F21" s="39"/>
      <c r="G21" s="39"/>
      <c r="H21" s="39"/>
      <c r="I21" s="39"/>
      <c r="J21" s="41"/>
      <c r="K21" s="41"/>
      <c r="L21" s="41"/>
      <c r="M21" s="45"/>
      <c r="N21" s="52"/>
      <c r="O21" s="59"/>
      <c r="P21" s="41"/>
      <c r="Q21" s="40"/>
      <c r="R21" s="42"/>
      <c r="S21" s="43">
        <f t="shared" ref="S21:S84" si="4">IF(AND(E21&gt;0,Q21="FREE Standard",K21="NSW"),11,0)</f>
        <v>0</v>
      </c>
      <c r="T21" s="43">
        <f t="shared" ref="T21:T84" si="5">IF(AND(E21&gt;0,Q21="FREE Standard",S21=0),12,0)</f>
        <v>0</v>
      </c>
      <c r="U21" s="43">
        <f t="shared" ref="U21:U84" si="6">IF(AND(E21&gt;0,Q21="Express (+$13)",K21="NSW"),2,0)</f>
        <v>0</v>
      </c>
      <c r="V21" s="43">
        <f t="shared" ref="V21:V84" si="7">IF(AND(E21&gt;0,Q21="Express (+$13)",U21=0),5,0)</f>
        <v>0</v>
      </c>
      <c r="W21" s="43">
        <f t="shared" si="0"/>
        <v>0</v>
      </c>
      <c r="X21" s="43">
        <f t="shared" ref="X21:X84" si="8">SUM(S21:W21)</f>
        <v>0</v>
      </c>
      <c r="AD21" s="84" t="s">
        <v>23</v>
      </c>
      <c r="AE21" s="85">
        <v>27634</v>
      </c>
    </row>
    <row r="22" spans="1:31" ht="17.25" x14ac:dyDescent="0.3">
      <c r="A22" s="16" t="str">
        <f t="shared" si="1"/>
        <v xml:space="preserve"> </v>
      </c>
      <c r="B22" s="16" t="str">
        <f t="shared" si="2"/>
        <v xml:space="preserve"> </v>
      </c>
      <c r="C22" s="21">
        <v>3</v>
      </c>
      <c r="D22" s="66" t="str">
        <f t="shared" si="3"/>
        <v xml:space="preserve"> </v>
      </c>
      <c r="E22" s="44"/>
      <c r="F22" s="39"/>
      <c r="G22" s="39"/>
      <c r="H22" s="39"/>
      <c r="I22" s="39"/>
      <c r="J22" s="41"/>
      <c r="K22" s="41"/>
      <c r="L22" s="41"/>
      <c r="M22" s="45"/>
      <c r="N22" s="52"/>
      <c r="O22" s="59"/>
      <c r="P22" s="41"/>
      <c r="Q22" s="40"/>
      <c r="R22" s="42"/>
      <c r="S22" s="43">
        <f t="shared" si="4"/>
        <v>0</v>
      </c>
      <c r="T22" s="43">
        <f t="shared" si="5"/>
        <v>0</v>
      </c>
      <c r="U22" s="43">
        <f t="shared" si="6"/>
        <v>0</v>
      </c>
      <c r="V22" s="43">
        <f t="shared" si="7"/>
        <v>0</v>
      </c>
      <c r="W22" s="43">
        <f t="shared" si="0"/>
        <v>0</v>
      </c>
      <c r="X22" s="43">
        <f t="shared" si="8"/>
        <v>0</v>
      </c>
      <c r="Y22" s="11"/>
      <c r="Z22" s="11"/>
      <c r="AA22" s="11"/>
      <c r="AB22" s="11"/>
      <c r="AD22" s="84" t="s">
        <v>24</v>
      </c>
      <c r="AE22" s="85">
        <v>37560</v>
      </c>
    </row>
    <row r="23" spans="1:31" ht="17.25" x14ac:dyDescent="0.3">
      <c r="A23" s="16" t="str">
        <f t="shared" si="1"/>
        <v xml:space="preserve"> </v>
      </c>
      <c r="B23" s="16" t="str">
        <f t="shared" si="2"/>
        <v xml:space="preserve"> </v>
      </c>
      <c r="C23" s="21">
        <v>4</v>
      </c>
      <c r="D23" s="66" t="str">
        <f t="shared" si="3"/>
        <v xml:space="preserve"> </v>
      </c>
      <c r="E23" s="44"/>
      <c r="F23" s="39"/>
      <c r="G23" s="39"/>
      <c r="H23" s="39"/>
      <c r="I23" s="39"/>
      <c r="J23" s="41"/>
      <c r="K23" s="41"/>
      <c r="L23" s="41"/>
      <c r="M23" s="45"/>
      <c r="N23" s="52"/>
      <c r="O23" s="59"/>
      <c r="P23" s="41"/>
      <c r="Q23" s="40"/>
      <c r="R23" s="42"/>
      <c r="S23" s="43">
        <f t="shared" si="4"/>
        <v>0</v>
      </c>
      <c r="T23" s="43">
        <f t="shared" si="5"/>
        <v>0</v>
      </c>
      <c r="U23" s="43">
        <f t="shared" si="6"/>
        <v>0</v>
      </c>
      <c r="V23" s="43">
        <f t="shared" si="7"/>
        <v>0</v>
      </c>
      <c r="W23" s="43">
        <f t="shared" si="0"/>
        <v>0</v>
      </c>
      <c r="X23" s="43">
        <f t="shared" si="8"/>
        <v>0</v>
      </c>
      <c r="AD23" s="84" t="s">
        <v>275</v>
      </c>
      <c r="AE23" s="85">
        <v>7143</v>
      </c>
    </row>
    <row r="24" spans="1:31" ht="17.25" x14ac:dyDescent="0.3">
      <c r="A24" s="16" t="str">
        <f t="shared" si="1"/>
        <v xml:space="preserve"> </v>
      </c>
      <c r="B24" s="16" t="str">
        <f t="shared" si="2"/>
        <v xml:space="preserve"> </v>
      </c>
      <c r="C24" s="21">
        <v>5</v>
      </c>
      <c r="D24" s="66" t="str">
        <f t="shared" si="3"/>
        <v xml:space="preserve"> </v>
      </c>
      <c r="E24" s="44"/>
      <c r="F24" s="39"/>
      <c r="G24" s="39"/>
      <c r="H24" s="39"/>
      <c r="I24" s="39"/>
      <c r="J24" s="41"/>
      <c r="K24" s="41"/>
      <c r="L24" s="41"/>
      <c r="M24" s="45"/>
      <c r="N24" s="52"/>
      <c r="O24" s="59"/>
      <c r="P24" s="41"/>
      <c r="Q24" s="40"/>
      <c r="R24" s="42"/>
      <c r="S24" s="43">
        <f t="shared" si="4"/>
        <v>0</v>
      </c>
      <c r="T24" s="43">
        <f t="shared" si="5"/>
        <v>0</v>
      </c>
      <c r="U24" s="43">
        <f t="shared" si="6"/>
        <v>0</v>
      </c>
      <c r="V24" s="43">
        <f t="shared" si="7"/>
        <v>0</v>
      </c>
      <c r="W24" s="43">
        <f t="shared" si="0"/>
        <v>0</v>
      </c>
      <c r="X24" s="43">
        <f t="shared" si="8"/>
        <v>0</v>
      </c>
      <c r="AD24" s="84" t="s">
        <v>259</v>
      </c>
      <c r="AE24" s="85" t="s">
        <v>258</v>
      </c>
    </row>
    <row r="25" spans="1:31" ht="17.25" x14ac:dyDescent="0.3">
      <c r="A25" s="16" t="str">
        <f t="shared" si="1"/>
        <v xml:space="preserve"> </v>
      </c>
      <c r="B25" s="16" t="str">
        <f t="shared" si="2"/>
        <v xml:space="preserve"> </v>
      </c>
      <c r="C25" s="21">
        <v>6</v>
      </c>
      <c r="D25" s="66" t="str">
        <f t="shared" si="3"/>
        <v xml:space="preserve"> </v>
      </c>
      <c r="E25" s="44"/>
      <c r="F25" s="39"/>
      <c r="G25" s="39"/>
      <c r="H25" s="39"/>
      <c r="I25" s="39"/>
      <c r="J25" s="41"/>
      <c r="K25" s="41"/>
      <c r="L25" s="41"/>
      <c r="M25" s="45"/>
      <c r="N25" s="52"/>
      <c r="O25" s="59"/>
      <c r="P25" s="41"/>
      <c r="Q25" s="40"/>
      <c r="R25" s="42"/>
      <c r="S25" s="43">
        <f t="shared" si="4"/>
        <v>0</v>
      </c>
      <c r="T25" s="43">
        <f t="shared" si="5"/>
        <v>0</v>
      </c>
      <c r="U25" s="43">
        <f t="shared" si="6"/>
        <v>0</v>
      </c>
      <c r="V25" s="43">
        <f t="shared" si="7"/>
        <v>0</v>
      </c>
      <c r="W25" s="43">
        <f t="shared" si="0"/>
        <v>0</v>
      </c>
      <c r="X25" s="43">
        <f t="shared" si="8"/>
        <v>0</v>
      </c>
      <c r="AD25" s="84" t="s">
        <v>261</v>
      </c>
      <c r="AE25" s="85" t="s">
        <v>260</v>
      </c>
    </row>
    <row r="26" spans="1:31" ht="17.25" x14ac:dyDescent="0.3">
      <c r="A26" s="16" t="str">
        <f t="shared" si="1"/>
        <v xml:space="preserve"> </v>
      </c>
      <c r="B26" s="16" t="str">
        <f t="shared" si="2"/>
        <v xml:space="preserve"> </v>
      </c>
      <c r="C26" s="21">
        <v>7</v>
      </c>
      <c r="D26" s="66" t="str">
        <f t="shared" si="3"/>
        <v xml:space="preserve"> </v>
      </c>
      <c r="E26" s="44"/>
      <c r="F26" s="39"/>
      <c r="G26" s="39"/>
      <c r="H26" s="39"/>
      <c r="I26" s="39"/>
      <c r="J26" s="41"/>
      <c r="K26" s="41"/>
      <c r="L26" s="41"/>
      <c r="M26" s="45"/>
      <c r="N26" s="52"/>
      <c r="O26" s="59" t="str">
        <f t="shared" ref="O26:O84" si="9">IF(N26&gt;0,_xlfn.CONCAT($O$18,N26,$O$18)," ")</f>
        <v xml:space="preserve"> </v>
      </c>
      <c r="P26" s="41"/>
      <c r="Q26" s="40"/>
      <c r="R26" s="42"/>
      <c r="S26" s="43">
        <f t="shared" si="4"/>
        <v>0</v>
      </c>
      <c r="T26" s="43">
        <f t="shared" si="5"/>
        <v>0</v>
      </c>
      <c r="U26" s="43">
        <f t="shared" si="6"/>
        <v>0</v>
      </c>
      <c r="V26" s="43">
        <f t="shared" si="7"/>
        <v>0</v>
      </c>
      <c r="W26" s="43">
        <f t="shared" si="0"/>
        <v>0</v>
      </c>
      <c r="X26" s="43">
        <f t="shared" si="8"/>
        <v>0</v>
      </c>
      <c r="AD26" s="84" t="s">
        <v>263</v>
      </c>
      <c r="AE26" s="85" t="s">
        <v>262</v>
      </c>
    </row>
    <row r="27" spans="1:31" ht="17.25" x14ac:dyDescent="0.3">
      <c r="A27" s="16" t="str">
        <f t="shared" si="1"/>
        <v xml:space="preserve"> </v>
      </c>
      <c r="B27" s="16" t="str">
        <f t="shared" si="2"/>
        <v xml:space="preserve"> </v>
      </c>
      <c r="C27" s="21">
        <v>8</v>
      </c>
      <c r="D27" s="66" t="str">
        <f t="shared" si="3"/>
        <v xml:space="preserve"> </v>
      </c>
      <c r="E27" s="44"/>
      <c r="F27" s="39"/>
      <c r="G27" s="39"/>
      <c r="H27" s="39"/>
      <c r="I27" s="39"/>
      <c r="J27" s="41"/>
      <c r="K27" s="41"/>
      <c r="L27" s="41"/>
      <c r="M27" s="45"/>
      <c r="N27" s="52"/>
      <c r="O27" s="59" t="str">
        <f t="shared" si="9"/>
        <v xml:space="preserve"> </v>
      </c>
      <c r="P27" s="41"/>
      <c r="Q27" s="40"/>
      <c r="R27" s="42"/>
      <c r="S27" s="43">
        <f t="shared" si="4"/>
        <v>0</v>
      </c>
      <c r="T27" s="43">
        <f t="shared" si="5"/>
        <v>0</v>
      </c>
      <c r="U27" s="43">
        <f t="shared" si="6"/>
        <v>0</v>
      </c>
      <c r="V27" s="43">
        <f t="shared" si="7"/>
        <v>0</v>
      </c>
      <c r="W27" s="43">
        <f t="shared" si="0"/>
        <v>0</v>
      </c>
      <c r="X27" s="43">
        <f t="shared" si="8"/>
        <v>0</v>
      </c>
      <c r="AD27" s="84" t="s">
        <v>257</v>
      </c>
      <c r="AE27" s="85">
        <v>6822</v>
      </c>
    </row>
    <row r="28" spans="1:31" ht="17.25" x14ac:dyDescent="0.3">
      <c r="A28" s="16" t="str">
        <f t="shared" si="1"/>
        <v xml:space="preserve"> </v>
      </c>
      <c r="B28" s="16" t="str">
        <f t="shared" si="2"/>
        <v xml:space="preserve"> </v>
      </c>
      <c r="C28" s="21">
        <v>9</v>
      </c>
      <c r="D28" s="66" t="str">
        <f t="shared" si="3"/>
        <v xml:space="preserve"> </v>
      </c>
      <c r="E28" s="44"/>
      <c r="F28" s="39"/>
      <c r="G28" s="39"/>
      <c r="H28" s="39"/>
      <c r="I28" s="39"/>
      <c r="J28" s="41"/>
      <c r="K28" s="41"/>
      <c r="L28" s="41"/>
      <c r="M28" s="45"/>
      <c r="N28" s="52"/>
      <c r="O28" s="59" t="str">
        <f t="shared" si="9"/>
        <v xml:space="preserve"> </v>
      </c>
      <c r="P28" s="41"/>
      <c r="Q28" s="40"/>
      <c r="R28" s="42"/>
      <c r="S28" s="43">
        <f t="shared" si="4"/>
        <v>0</v>
      </c>
      <c r="T28" s="43">
        <f t="shared" si="5"/>
        <v>0</v>
      </c>
      <c r="U28" s="43">
        <f t="shared" si="6"/>
        <v>0</v>
      </c>
      <c r="V28" s="43">
        <f t="shared" si="7"/>
        <v>0</v>
      </c>
      <c r="W28" s="43">
        <f t="shared" si="0"/>
        <v>0</v>
      </c>
      <c r="X28" s="43">
        <f t="shared" si="8"/>
        <v>0</v>
      </c>
      <c r="AD28" s="84" t="s">
        <v>116</v>
      </c>
      <c r="AE28" s="85">
        <v>5520</v>
      </c>
    </row>
    <row r="29" spans="1:31" ht="17.25" x14ac:dyDescent="0.3">
      <c r="A29" s="16" t="str">
        <f t="shared" si="1"/>
        <v xml:space="preserve"> </v>
      </c>
      <c r="B29" s="16" t="str">
        <f t="shared" si="2"/>
        <v xml:space="preserve"> </v>
      </c>
      <c r="C29" s="21">
        <v>10</v>
      </c>
      <c r="D29" s="66" t="str">
        <f t="shared" si="3"/>
        <v xml:space="preserve"> </v>
      </c>
      <c r="E29" s="44"/>
      <c r="F29" s="39"/>
      <c r="G29" s="39"/>
      <c r="H29" s="39"/>
      <c r="I29" s="39"/>
      <c r="J29" s="41"/>
      <c r="K29" s="41"/>
      <c r="L29" s="41"/>
      <c r="M29" s="45"/>
      <c r="N29" s="52"/>
      <c r="O29" s="59" t="str">
        <f t="shared" si="9"/>
        <v xml:space="preserve"> </v>
      </c>
      <c r="P29" s="41"/>
      <c r="Q29" s="40"/>
      <c r="R29" s="42"/>
      <c r="S29" s="43">
        <f t="shared" si="4"/>
        <v>0</v>
      </c>
      <c r="T29" s="43">
        <f t="shared" si="5"/>
        <v>0</v>
      </c>
      <c r="U29" s="43">
        <f t="shared" si="6"/>
        <v>0</v>
      </c>
      <c r="V29" s="43">
        <f t="shared" si="7"/>
        <v>0</v>
      </c>
      <c r="W29" s="43">
        <f t="shared" si="0"/>
        <v>0</v>
      </c>
      <c r="X29" s="43">
        <f t="shared" si="8"/>
        <v>0</v>
      </c>
      <c r="AD29" s="84" t="s">
        <v>255</v>
      </c>
      <c r="AE29" s="85">
        <v>6820</v>
      </c>
    </row>
    <row r="30" spans="1:31" ht="17.25" x14ac:dyDescent="0.3">
      <c r="A30" s="16" t="str">
        <f t="shared" si="1"/>
        <v xml:space="preserve"> </v>
      </c>
      <c r="B30" s="16" t="str">
        <f t="shared" si="2"/>
        <v xml:space="preserve"> </v>
      </c>
      <c r="C30" s="21">
        <v>11</v>
      </c>
      <c r="D30" s="66" t="str">
        <f t="shared" si="3"/>
        <v xml:space="preserve"> </v>
      </c>
      <c r="E30" s="44"/>
      <c r="F30" s="39"/>
      <c r="G30" s="39"/>
      <c r="H30" s="39"/>
      <c r="I30" s="39"/>
      <c r="J30" s="41"/>
      <c r="K30" s="41"/>
      <c r="L30" s="41"/>
      <c r="M30" s="45"/>
      <c r="N30" s="52"/>
      <c r="O30" s="59" t="str">
        <f t="shared" si="9"/>
        <v xml:space="preserve"> </v>
      </c>
      <c r="P30" s="41"/>
      <c r="Q30" s="40"/>
      <c r="R30" s="42"/>
      <c r="S30" s="43">
        <f t="shared" si="4"/>
        <v>0</v>
      </c>
      <c r="T30" s="43">
        <f t="shared" si="5"/>
        <v>0</v>
      </c>
      <c r="U30" s="43">
        <f t="shared" si="6"/>
        <v>0</v>
      </c>
      <c r="V30" s="43">
        <f t="shared" si="7"/>
        <v>0</v>
      </c>
      <c r="W30" s="43">
        <f t="shared" si="0"/>
        <v>0</v>
      </c>
      <c r="X30" s="43">
        <f t="shared" si="8"/>
        <v>0</v>
      </c>
      <c r="AD30" s="84" t="s">
        <v>328</v>
      </c>
      <c r="AE30" s="85">
        <v>7717</v>
      </c>
    </row>
    <row r="31" spans="1:31" ht="17.25" x14ac:dyDescent="0.3">
      <c r="A31" s="16" t="str">
        <f t="shared" si="1"/>
        <v xml:space="preserve"> </v>
      </c>
      <c r="B31" s="16" t="str">
        <f t="shared" si="2"/>
        <v xml:space="preserve"> </v>
      </c>
      <c r="C31" s="21">
        <v>12</v>
      </c>
      <c r="D31" s="66" t="str">
        <f t="shared" si="3"/>
        <v xml:space="preserve"> </v>
      </c>
      <c r="E31" s="44"/>
      <c r="F31" s="39"/>
      <c r="G31" s="39"/>
      <c r="H31" s="39"/>
      <c r="I31" s="39"/>
      <c r="J31" s="41"/>
      <c r="K31" s="41"/>
      <c r="L31" s="41"/>
      <c r="M31" s="45"/>
      <c r="N31" s="52"/>
      <c r="O31" s="59" t="str">
        <f t="shared" si="9"/>
        <v xml:space="preserve"> </v>
      </c>
      <c r="P31" s="41"/>
      <c r="Q31" s="40"/>
      <c r="R31" s="42"/>
      <c r="S31" s="43">
        <f t="shared" si="4"/>
        <v>0</v>
      </c>
      <c r="T31" s="43">
        <f t="shared" si="5"/>
        <v>0</v>
      </c>
      <c r="U31" s="43">
        <f t="shared" si="6"/>
        <v>0</v>
      </c>
      <c r="V31" s="43">
        <f t="shared" si="7"/>
        <v>0</v>
      </c>
      <c r="W31" s="43">
        <f t="shared" si="0"/>
        <v>0</v>
      </c>
      <c r="X31" s="43">
        <f t="shared" si="8"/>
        <v>0</v>
      </c>
      <c r="AD31" s="84" t="s">
        <v>26</v>
      </c>
      <c r="AE31" s="85">
        <v>754</v>
      </c>
    </row>
    <row r="32" spans="1:31" ht="17.25" x14ac:dyDescent="0.3">
      <c r="A32" s="16" t="str">
        <f t="shared" si="1"/>
        <v xml:space="preserve"> </v>
      </c>
      <c r="B32" s="16" t="str">
        <f t="shared" si="2"/>
        <v xml:space="preserve"> </v>
      </c>
      <c r="C32" s="21">
        <v>13</v>
      </c>
      <c r="D32" s="66" t="str">
        <f t="shared" si="3"/>
        <v xml:space="preserve"> </v>
      </c>
      <c r="E32" s="44"/>
      <c r="F32" s="39"/>
      <c r="G32" s="39"/>
      <c r="H32" s="39"/>
      <c r="I32" s="39"/>
      <c r="J32" s="41"/>
      <c r="K32" s="41"/>
      <c r="L32" s="41"/>
      <c r="M32" s="45"/>
      <c r="N32" s="52"/>
      <c r="O32" s="59" t="str">
        <f t="shared" si="9"/>
        <v xml:space="preserve"> </v>
      </c>
      <c r="P32" s="41"/>
      <c r="Q32" s="40"/>
      <c r="R32" s="42"/>
      <c r="S32" s="43">
        <f t="shared" si="4"/>
        <v>0</v>
      </c>
      <c r="T32" s="43">
        <f t="shared" si="5"/>
        <v>0</v>
      </c>
      <c r="U32" s="43">
        <f t="shared" si="6"/>
        <v>0</v>
      </c>
      <c r="V32" s="43">
        <f t="shared" si="7"/>
        <v>0</v>
      </c>
      <c r="W32" s="43">
        <f t="shared" si="0"/>
        <v>0</v>
      </c>
      <c r="X32" s="43">
        <f t="shared" si="8"/>
        <v>0</v>
      </c>
      <c r="AD32" s="84" t="s">
        <v>27</v>
      </c>
      <c r="AE32" s="85">
        <v>21543</v>
      </c>
    </row>
    <row r="33" spans="1:31" ht="17.25" x14ac:dyDescent="0.3">
      <c r="A33" s="16" t="str">
        <f t="shared" si="1"/>
        <v xml:space="preserve"> </v>
      </c>
      <c r="B33" s="16" t="str">
        <f t="shared" si="2"/>
        <v xml:space="preserve"> </v>
      </c>
      <c r="C33" s="21">
        <v>14</v>
      </c>
      <c r="D33" s="66" t="str">
        <f t="shared" si="3"/>
        <v xml:space="preserve"> </v>
      </c>
      <c r="E33" s="44"/>
      <c r="F33" s="39"/>
      <c r="G33" s="39"/>
      <c r="H33" s="39"/>
      <c r="I33" s="39"/>
      <c r="J33" s="41"/>
      <c r="K33" s="41"/>
      <c r="L33" s="41"/>
      <c r="M33" s="45"/>
      <c r="N33" s="52"/>
      <c r="O33" s="59" t="str">
        <f t="shared" si="9"/>
        <v xml:space="preserve"> </v>
      </c>
      <c r="P33" s="41"/>
      <c r="Q33" s="40"/>
      <c r="R33" s="42"/>
      <c r="S33" s="43">
        <f t="shared" si="4"/>
        <v>0</v>
      </c>
      <c r="T33" s="43">
        <f t="shared" si="5"/>
        <v>0</v>
      </c>
      <c r="U33" s="43">
        <f t="shared" si="6"/>
        <v>0</v>
      </c>
      <c r="V33" s="43">
        <f t="shared" si="7"/>
        <v>0</v>
      </c>
      <c r="W33" s="43">
        <f t="shared" si="0"/>
        <v>0</v>
      </c>
      <c r="X33" s="43">
        <f t="shared" si="8"/>
        <v>0</v>
      </c>
      <c r="AD33" s="84" t="s">
        <v>329</v>
      </c>
      <c r="AE33" s="85">
        <v>7718</v>
      </c>
    </row>
    <row r="34" spans="1:31" ht="17.25" x14ac:dyDescent="0.3">
      <c r="A34" s="16" t="str">
        <f t="shared" si="1"/>
        <v xml:space="preserve"> </v>
      </c>
      <c r="B34" s="16" t="str">
        <f t="shared" si="2"/>
        <v xml:space="preserve"> </v>
      </c>
      <c r="C34" s="21">
        <v>15</v>
      </c>
      <c r="D34" s="66" t="str">
        <f t="shared" si="3"/>
        <v xml:space="preserve"> </v>
      </c>
      <c r="E34" s="44"/>
      <c r="F34" s="39"/>
      <c r="G34" s="39"/>
      <c r="H34" s="39"/>
      <c r="I34" s="39"/>
      <c r="J34" s="41"/>
      <c r="K34" s="41"/>
      <c r="L34" s="41"/>
      <c r="M34" s="45"/>
      <c r="N34" s="52"/>
      <c r="O34" s="59" t="str">
        <f t="shared" si="9"/>
        <v xml:space="preserve"> </v>
      </c>
      <c r="P34" s="41"/>
      <c r="Q34" s="40"/>
      <c r="R34" s="42"/>
      <c r="S34" s="43">
        <f t="shared" si="4"/>
        <v>0</v>
      </c>
      <c r="T34" s="43">
        <f t="shared" si="5"/>
        <v>0</v>
      </c>
      <c r="U34" s="43">
        <f t="shared" si="6"/>
        <v>0</v>
      </c>
      <c r="V34" s="43">
        <f t="shared" si="7"/>
        <v>0</v>
      </c>
      <c r="W34" s="43">
        <f t="shared" si="0"/>
        <v>0</v>
      </c>
      <c r="X34" s="43">
        <f t="shared" si="8"/>
        <v>0</v>
      </c>
      <c r="AD34" s="84" t="s">
        <v>292</v>
      </c>
      <c r="AE34" s="85">
        <v>7165</v>
      </c>
    </row>
    <row r="35" spans="1:31" ht="17.25" x14ac:dyDescent="0.3">
      <c r="A35" s="16" t="str">
        <f t="shared" si="1"/>
        <v xml:space="preserve"> </v>
      </c>
      <c r="B35" s="16" t="str">
        <f t="shared" si="2"/>
        <v xml:space="preserve"> </v>
      </c>
      <c r="C35" s="21">
        <v>16</v>
      </c>
      <c r="D35" s="66" t="str">
        <f t="shared" si="3"/>
        <v xml:space="preserve"> </v>
      </c>
      <c r="E35" s="44"/>
      <c r="F35" s="39"/>
      <c r="G35" s="39"/>
      <c r="H35" s="39"/>
      <c r="I35" s="39"/>
      <c r="J35" s="41"/>
      <c r="K35" s="41"/>
      <c r="L35" s="41"/>
      <c r="M35" s="45"/>
      <c r="N35" s="52"/>
      <c r="O35" s="59" t="str">
        <f t="shared" si="9"/>
        <v xml:space="preserve"> </v>
      </c>
      <c r="P35" s="41"/>
      <c r="Q35" s="40"/>
      <c r="R35" s="42"/>
      <c r="S35" s="43">
        <f t="shared" si="4"/>
        <v>0</v>
      </c>
      <c r="T35" s="43">
        <f t="shared" si="5"/>
        <v>0</v>
      </c>
      <c r="U35" s="43">
        <f t="shared" si="6"/>
        <v>0</v>
      </c>
      <c r="V35" s="43">
        <f t="shared" si="7"/>
        <v>0</v>
      </c>
      <c r="W35" s="43">
        <f t="shared" si="0"/>
        <v>0</v>
      </c>
      <c r="X35" s="43">
        <f t="shared" si="8"/>
        <v>0</v>
      </c>
      <c r="AD35" s="84" t="s">
        <v>28</v>
      </c>
      <c r="AE35" s="85">
        <v>27570</v>
      </c>
    </row>
    <row r="36" spans="1:31" ht="17.25" x14ac:dyDescent="0.3">
      <c r="A36" s="16" t="str">
        <f t="shared" si="1"/>
        <v xml:space="preserve"> </v>
      </c>
      <c r="B36" s="16" t="str">
        <f t="shared" si="2"/>
        <v xml:space="preserve"> </v>
      </c>
      <c r="C36" s="21">
        <v>17</v>
      </c>
      <c r="D36" s="66" t="str">
        <f t="shared" si="3"/>
        <v xml:space="preserve"> </v>
      </c>
      <c r="E36" s="44"/>
      <c r="F36" s="39"/>
      <c r="G36" s="39"/>
      <c r="H36" s="39"/>
      <c r="I36" s="39"/>
      <c r="J36" s="41"/>
      <c r="K36" s="41"/>
      <c r="L36" s="41"/>
      <c r="M36" s="45"/>
      <c r="N36" s="52"/>
      <c r="O36" s="59" t="str">
        <f t="shared" si="9"/>
        <v xml:space="preserve"> </v>
      </c>
      <c r="P36" s="41"/>
      <c r="Q36" s="40"/>
      <c r="R36" s="42"/>
      <c r="S36" s="43">
        <f t="shared" si="4"/>
        <v>0</v>
      </c>
      <c r="T36" s="43">
        <f t="shared" si="5"/>
        <v>0</v>
      </c>
      <c r="U36" s="43">
        <f t="shared" si="6"/>
        <v>0</v>
      </c>
      <c r="V36" s="43">
        <f t="shared" si="7"/>
        <v>0</v>
      </c>
      <c r="W36" s="43">
        <f t="shared" si="0"/>
        <v>0</v>
      </c>
      <c r="X36" s="43">
        <f t="shared" si="8"/>
        <v>0</v>
      </c>
      <c r="AD36" s="84" t="s">
        <v>358</v>
      </c>
      <c r="AE36" s="85" t="s">
        <v>357</v>
      </c>
    </row>
    <row r="37" spans="1:31" ht="17.25" x14ac:dyDescent="0.3">
      <c r="A37" s="16" t="str">
        <f t="shared" si="1"/>
        <v xml:space="preserve"> </v>
      </c>
      <c r="B37" s="16" t="str">
        <f t="shared" si="2"/>
        <v xml:space="preserve"> </v>
      </c>
      <c r="C37" s="21">
        <v>18</v>
      </c>
      <c r="D37" s="66" t="str">
        <f t="shared" si="3"/>
        <v xml:space="preserve"> </v>
      </c>
      <c r="E37" s="44"/>
      <c r="F37" s="39"/>
      <c r="G37" s="39"/>
      <c r="H37" s="39"/>
      <c r="I37" s="39"/>
      <c r="J37" s="41"/>
      <c r="K37" s="41"/>
      <c r="L37" s="41"/>
      <c r="M37" s="45"/>
      <c r="N37" s="52"/>
      <c r="O37" s="59" t="str">
        <f t="shared" si="9"/>
        <v xml:space="preserve"> </v>
      </c>
      <c r="P37" s="41"/>
      <c r="Q37" s="40"/>
      <c r="R37" s="42"/>
      <c r="S37" s="43">
        <f t="shared" si="4"/>
        <v>0</v>
      </c>
      <c r="T37" s="43">
        <f t="shared" si="5"/>
        <v>0</v>
      </c>
      <c r="U37" s="43">
        <f t="shared" si="6"/>
        <v>0</v>
      </c>
      <c r="V37" s="43">
        <f t="shared" si="7"/>
        <v>0</v>
      </c>
      <c r="W37" s="43">
        <f t="shared" si="0"/>
        <v>0</v>
      </c>
      <c r="X37" s="43">
        <f t="shared" si="8"/>
        <v>0</v>
      </c>
      <c r="AD37" s="84" t="s">
        <v>141</v>
      </c>
      <c r="AE37" s="85">
        <v>22856</v>
      </c>
    </row>
    <row r="38" spans="1:31" ht="17.25" x14ac:dyDescent="0.3">
      <c r="A38" s="16" t="str">
        <f t="shared" si="1"/>
        <v xml:space="preserve"> </v>
      </c>
      <c r="B38" s="16" t="str">
        <f t="shared" si="2"/>
        <v xml:space="preserve"> </v>
      </c>
      <c r="C38" s="21">
        <v>19</v>
      </c>
      <c r="D38" s="66" t="str">
        <f t="shared" si="3"/>
        <v xml:space="preserve"> </v>
      </c>
      <c r="E38" s="44"/>
      <c r="F38" s="39"/>
      <c r="G38" s="39"/>
      <c r="H38" s="39"/>
      <c r="I38" s="39"/>
      <c r="J38" s="41"/>
      <c r="K38" s="41"/>
      <c r="L38" s="41"/>
      <c r="M38" s="45"/>
      <c r="N38" s="52"/>
      <c r="O38" s="59" t="str">
        <f t="shared" si="9"/>
        <v xml:space="preserve"> </v>
      </c>
      <c r="P38" s="41"/>
      <c r="Q38" s="40"/>
      <c r="R38" s="42"/>
      <c r="S38" s="43">
        <f t="shared" si="4"/>
        <v>0</v>
      </c>
      <c r="T38" s="43">
        <f t="shared" si="5"/>
        <v>0</v>
      </c>
      <c r="U38" s="43">
        <f t="shared" si="6"/>
        <v>0</v>
      </c>
      <c r="V38" s="43">
        <f t="shared" si="7"/>
        <v>0</v>
      </c>
      <c r="W38" s="43">
        <f t="shared" si="0"/>
        <v>0</v>
      </c>
      <c r="X38" s="43">
        <f t="shared" si="8"/>
        <v>0</v>
      </c>
      <c r="AD38" s="84" t="s">
        <v>43</v>
      </c>
      <c r="AE38" s="85">
        <v>22873</v>
      </c>
    </row>
    <row r="39" spans="1:31" ht="17.25" x14ac:dyDescent="0.3">
      <c r="A39" s="16" t="str">
        <f t="shared" si="1"/>
        <v xml:space="preserve"> </v>
      </c>
      <c r="B39" s="16" t="str">
        <f t="shared" si="2"/>
        <v xml:space="preserve"> </v>
      </c>
      <c r="C39" s="21">
        <v>20</v>
      </c>
      <c r="D39" s="66" t="str">
        <f t="shared" si="3"/>
        <v xml:space="preserve"> </v>
      </c>
      <c r="E39" s="44"/>
      <c r="F39" s="39"/>
      <c r="G39" s="39"/>
      <c r="H39" s="39"/>
      <c r="I39" s="39"/>
      <c r="J39" s="41"/>
      <c r="K39" s="41"/>
      <c r="L39" s="41"/>
      <c r="M39" s="45"/>
      <c r="N39" s="52"/>
      <c r="O39" s="59" t="str">
        <f t="shared" si="9"/>
        <v xml:space="preserve"> </v>
      </c>
      <c r="P39" s="41"/>
      <c r="Q39" s="40"/>
      <c r="R39" s="42"/>
      <c r="S39" s="43">
        <f t="shared" si="4"/>
        <v>0</v>
      </c>
      <c r="T39" s="43">
        <f t="shared" si="5"/>
        <v>0</v>
      </c>
      <c r="U39" s="43">
        <f t="shared" si="6"/>
        <v>0</v>
      </c>
      <c r="V39" s="43">
        <f t="shared" si="7"/>
        <v>0</v>
      </c>
      <c r="W39" s="43">
        <f t="shared" si="0"/>
        <v>0</v>
      </c>
      <c r="X39" s="43">
        <f t="shared" si="8"/>
        <v>0</v>
      </c>
      <c r="AD39" s="84" t="s">
        <v>44</v>
      </c>
      <c r="AE39" s="85">
        <v>21638</v>
      </c>
    </row>
    <row r="40" spans="1:31" ht="17.25" x14ac:dyDescent="0.3">
      <c r="A40" s="16" t="str">
        <f t="shared" si="1"/>
        <v xml:space="preserve"> </v>
      </c>
      <c r="B40" s="16" t="str">
        <f t="shared" si="2"/>
        <v xml:space="preserve"> </v>
      </c>
      <c r="C40" s="21">
        <v>21</v>
      </c>
      <c r="D40" s="66" t="str">
        <f t="shared" si="3"/>
        <v xml:space="preserve"> </v>
      </c>
      <c r="E40" s="44"/>
      <c r="F40" s="39"/>
      <c r="G40" s="39"/>
      <c r="H40" s="39"/>
      <c r="I40" s="39"/>
      <c r="J40" s="41"/>
      <c r="K40" s="41"/>
      <c r="L40" s="41"/>
      <c r="M40" s="45"/>
      <c r="N40" s="52"/>
      <c r="O40" s="59" t="str">
        <f t="shared" si="9"/>
        <v xml:space="preserve"> </v>
      </c>
      <c r="P40" s="41"/>
      <c r="Q40" s="40"/>
      <c r="R40" s="42"/>
      <c r="S40" s="43">
        <f t="shared" si="4"/>
        <v>0</v>
      </c>
      <c r="T40" s="43">
        <f t="shared" si="5"/>
        <v>0</v>
      </c>
      <c r="U40" s="43">
        <f t="shared" si="6"/>
        <v>0</v>
      </c>
      <c r="V40" s="43">
        <f t="shared" si="7"/>
        <v>0</v>
      </c>
      <c r="W40" s="43">
        <f t="shared" si="0"/>
        <v>0</v>
      </c>
      <c r="X40" s="43">
        <f t="shared" si="8"/>
        <v>0</v>
      </c>
      <c r="AD40" s="84" t="s">
        <v>44</v>
      </c>
      <c r="AE40" s="85">
        <v>22488</v>
      </c>
    </row>
    <row r="41" spans="1:31" ht="17.25" x14ac:dyDescent="0.3">
      <c r="A41" s="16" t="str">
        <f t="shared" si="1"/>
        <v xml:space="preserve"> </v>
      </c>
      <c r="B41" s="16" t="str">
        <f t="shared" si="2"/>
        <v xml:space="preserve"> </v>
      </c>
      <c r="C41" s="21">
        <v>22</v>
      </c>
      <c r="D41" s="66" t="str">
        <f t="shared" si="3"/>
        <v xml:space="preserve"> </v>
      </c>
      <c r="E41" s="44"/>
      <c r="F41" s="39"/>
      <c r="G41" s="39"/>
      <c r="H41" s="39"/>
      <c r="I41" s="39"/>
      <c r="J41" s="41"/>
      <c r="K41" s="41"/>
      <c r="L41" s="41"/>
      <c r="M41" s="45"/>
      <c r="N41" s="52"/>
      <c r="O41" s="59" t="str">
        <f t="shared" si="9"/>
        <v xml:space="preserve"> </v>
      </c>
      <c r="P41" s="41"/>
      <c r="Q41" s="40"/>
      <c r="R41" s="42"/>
      <c r="S41" s="43">
        <f t="shared" si="4"/>
        <v>0</v>
      </c>
      <c r="T41" s="43">
        <f t="shared" si="5"/>
        <v>0</v>
      </c>
      <c r="U41" s="43">
        <f t="shared" si="6"/>
        <v>0</v>
      </c>
      <c r="V41" s="43">
        <f t="shared" si="7"/>
        <v>0</v>
      </c>
      <c r="W41" s="43">
        <f t="shared" si="0"/>
        <v>0</v>
      </c>
      <c r="X41" s="43">
        <f t="shared" si="8"/>
        <v>0</v>
      </c>
      <c r="AD41" s="84" t="s">
        <v>117</v>
      </c>
      <c r="AE41" s="85">
        <v>280175</v>
      </c>
    </row>
    <row r="42" spans="1:31" ht="17.25" x14ac:dyDescent="0.3">
      <c r="A42" s="16" t="str">
        <f t="shared" si="1"/>
        <v xml:space="preserve"> </v>
      </c>
      <c r="B42" s="16" t="str">
        <f t="shared" si="2"/>
        <v xml:space="preserve"> </v>
      </c>
      <c r="C42" s="21">
        <v>23</v>
      </c>
      <c r="D42" s="66" t="str">
        <f t="shared" si="3"/>
        <v xml:space="preserve"> </v>
      </c>
      <c r="E42" s="44"/>
      <c r="F42" s="39"/>
      <c r="G42" s="39"/>
      <c r="H42" s="39"/>
      <c r="I42" s="39"/>
      <c r="J42" s="41"/>
      <c r="K42" s="41"/>
      <c r="L42" s="41"/>
      <c r="M42" s="45"/>
      <c r="N42" s="52"/>
      <c r="O42" s="59" t="str">
        <f t="shared" si="9"/>
        <v xml:space="preserve"> </v>
      </c>
      <c r="P42" s="41"/>
      <c r="Q42" s="40"/>
      <c r="R42" s="42"/>
      <c r="S42" s="43">
        <f t="shared" si="4"/>
        <v>0</v>
      </c>
      <c r="T42" s="43">
        <f t="shared" si="5"/>
        <v>0</v>
      </c>
      <c r="U42" s="43">
        <f t="shared" si="6"/>
        <v>0</v>
      </c>
      <c r="V42" s="43">
        <f t="shared" si="7"/>
        <v>0</v>
      </c>
      <c r="W42" s="43">
        <f t="shared" si="0"/>
        <v>0</v>
      </c>
      <c r="X42" s="43">
        <f t="shared" si="8"/>
        <v>0</v>
      </c>
      <c r="AD42" s="84" t="s">
        <v>222</v>
      </c>
      <c r="AE42" s="85" t="s">
        <v>221</v>
      </c>
    </row>
    <row r="43" spans="1:31" ht="17.25" x14ac:dyDescent="0.3">
      <c r="A43" s="16" t="str">
        <f t="shared" si="1"/>
        <v xml:space="preserve"> </v>
      </c>
      <c r="B43" s="16" t="str">
        <f t="shared" si="2"/>
        <v xml:space="preserve"> </v>
      </c>
      <c r="C43" s="21">
        <v>24</v>
      </c>
      <c r="D43" s="66" t="str">
        <f t="shared" si="3"/>
        <v xml:space="preserve"> </v>
      </c>
      <c r="E43" s="44"/>
      <c r="F43" s="39"/>
      <c r="G43" s="39"/>
      <c r="H43" s="39"/>
      <c r="I43" s="39"/>
      <c r="J43" s="41"/>
      <c r="K43" s="41"/>
      <c r="L43" s="41"/>
      <c r="M43" s="45"/>
      <c r="N43" s="52"/>
      <c r="O43" s="59" t="str">
        <f t="shared" si="9"/>
        <v xml:space="preserve"> </v>
      </c>
      <c r="P43" s="41"/>
      <c r="Q43" s="40"/>
      <c r="R43" s="42"/>
      <c r="S43" s="43">
        <f t="shared" si="4"/>
        <v>0</v>
      </c>
      <c r="T43" s="43">
        <f t="shared" si="5"/>
        <v>0</v>
      </c>
      <c r="U43" s="43">
        <f t="shared" si="6"/>
        <v>0</v>
      </c>
      <c r="V43" s="43">
        <f t="shared" si="7"/>
        <v>0</v>
      </c>
      <c r="W43" s="43">
        <f t="shared" si="0"/>
        <v>0</v>
      </c>
      <c r="X43" s="43">
        <f t="shared" si="8"/>
        <v>0</v>
      </c>
      <c r="AD43" s="84" t="s">
        <v>220</v>
      </c>
      <c r="AE43" s="85" t="s">
        <v>219</v>
      </c>
    </row>
    <row r="44" spans="1:31" ht="17.25" x14ac:dyDescent="0.3">
      <c r="A44" s="16" t="str">
        <f t="shared" si="1"/>
        <v xml:space="preserve"> </v>
      </c>
      <c r="B44" s="16" t="str">
        <f t="shared" si="2"/>
        <v xml:space="preserve"> </v>
      </c>
      <c r="C44" s="21">
        <v>25</v>
      </c>
      <c r="D44" s="66" t="str">
        <f t="shared" si="3"/>
        <v xml:space="preserve"> </v>
      </c>
      <c r="E44" s="44"/>
      <c r="F44" s="39"/>
      <c r="G44" s="39"/>
      <c r="H44" s="39"/>
      <c r="I44" s="39"/>
      <c r="J44" s="41"/>
      <c r="K44" s="41"/>
      <c r="L44" s="41"/>
      <c r="M44" s="45"/>
      <c r="N44" s="52"/>
      <c r="O44" s="59" t="str">
        <f t="shared" si="9"/>
        <v xml:space="preserve"> </v>
      </c>
      <c r="P44" s="41"/>
      <c r="Q44" s="40"/>
      <c r="R44" s="42"/>
      <c r="S44" s="43">
        <f t="shared" si="4"/>
        <v>0</v>
      </c>
      <c r="T44" s="43">
        <f t="shared" si="5"/>
        <v>0</v>
      </c>
      <c r="U44" s="43">
        <f t="shared" si="6"/>
        <v>0</v>
      </c>
      <c r="V44" s="43">
        <f t="shared" si="7"/>
        <v>0</v>
      </c>
      <c r="W44" s="43">
        <f t="shared" si="0"/>
        <v>0</v>
      </c>
      <c r="X44" s="43">
        <f t="shared" si="8"/>
        <v>0</v>
      </c>
      <c r="AD44" s="84" t="s">
        <v>226</v>
      </c>
      <c r="AE44" s="85" t="s">
        <v>225</v>
      </c>
    </row>
    <row r="45" spans="1:31" ht="17.25" x14ac:dyDescent="0.3">
      <c r="A45" s="16" t="str">
        <f t="shared" si="1"/>
        <v xml:space="preserve"> </v>
      </c>
      <c r="B45" s="16" t="str">
        <f t="shared" si="2"/>
        <v xml:space="preserve"> </v>
      </c>
      <c r="C45" s="21">
        <v>26</v>
      </c>
      <c r="D45" s="66" t="str">
        <f t="shared" si="3"/>
        <v xml:space="preserve"> </v>
      </c>
      <c r="E45" s="44"/>
      <c r="F45" s="39"/>
      <c r="G45" s="39"/>
      <c r="H45" s="39"/>
      <c r="I45" s="39"/>
      <c r="J45" s="41"/>
      <c r="K45" s="41"/>
      <c r="L45" s="41"/>
      <c r="M45" s="45"/>
      <c r="N45" s="52"/>
      <c r="O45" s="59" t="str">
        <f t="shared" si="9"/>
        <v xml:space="preserve"> </v>
      </c>
      <c r="P45" s="41"/>
      <c r="Q45" s="40"/>
      <c r="R45" s="42"/>
      <c r="S45" s="43">
        <f t="shared" si="4"/>
        <v>0</v>
      </c>
      <c r="T45" s="43">
        <f t="shared" si="5"/>
        <v>0</v>
      </c>
      <c r="U45" s="43">
        <f t="shared" si="6"/>
        <v>0</v>
      </c>
      <c r="V45" s="43">
        <f t="shared" si="7"/>
        <v>0</v>
      </c>
      <c r="W45" s="43">
        <f t="shared" si="0"/>
        <v>0</v>
      </c>
      <c r="X45" s="43">
        <f t="shared" si="8"/>
        <v>0</v>
      </c>
      <c r="AD45" s="84" t="s">
        <v>218</v>
      </c>
      <c r="AE45" s="85" t="s">
        <v>217</v>
      </c>
    </row>
    <row r="46" spans="1:31" ht="17.25" x14ac:dyDescent="0.3">
      <c r="A46" s="16" t="str">
        <f t="shared" si="1"/>
        <v xml:space="preserve"> </v>
      </c>
      <c r="B46" s="16" t="str">
        <f t="shared" si="2"/>
        <v xml:space="preserve"> </v>
      </c>
      <c r="C46" s="21">
        <v>27</v>
      </c>
      <c r="D46" s="66" t="str">
        <f t="shared" si="3"/>
        <v xml:space="preserve"> </v>
      </c>
      <c r="E46" s="44"/>
      <c r="F46" s="39"/>
      <c r="G46" s="39"/>
      <c r="H46" s="39"/>
      <c r="I46" s="39"/>
      <c r="J46" s="41"/>
      <c r="K46" s="41"/>
      <c r="L46" s="41"/>
      <c r="M46" s="45"/>
      <c r="N46" s="52"/>
      <c r="O46" s="59" t="str">
        <f t="shared" si="9"/>
        <v xml:space="preserve"> </v>
      </c>
      <c r="P46" s="41"/>
      <c r="Q46" s="40"/>
      <c r="R46" s="42"/>
      <c r="S46" s="43">
        <f t="shared" si="4"/>
        <v>0</v>
      </c>
      <c r="T46" s="43">
        <f t="shared" si="5"/>
        <v>0</v>
      </c>
      <c r="U46" s="43">
        <f t="shared" si="6"/>
        <v>0</v>
      </c>
      <c r="V46" s="43">
        <f t="shared" si="7"/>
        <v>0</v>
      </c>
      <c r="W46" s="43">
        <f t="shared" si="0"/>
        <v>0</v>
      </c>
      <c r="X46" s="43">
        <f t="shared" si="8"/>
        <v>0</v>
      </c>
      <c r="AD46" s="84" t="s">
        <v>224</v>
      </c>
      <c r="AE46" s="85" t="s">
        <v>223</v>
      </c>
    </row>
    <row r="47" spans="1:31" ht="17.25" x14ac:dyDescent="0.3">
      <c r="A47" s="16" t="str">
        <f t="shared" si="1"/>
        <v xml:space="preserve"> </v>
      </c>
      <c r="B47" s="16" t="str">
        <f t="shared" si="2"/>
        <v xml:space="preserve"> </v>
      </c>
      <c r="C47" s="21">
        <v>28</v>
      </c>
      <c r="D47" s="66" t="str">
        <f t="shared" si="3"/>
        <v xml:space="preserve"> </v>
      </c>
      <c r="E47" s="44"/>
      <c r="F47" s="39"/>
      <c r="G47" s="39"/>
      <c r="H47" s="39"/>
      <c r="I47" s="39"/>
      <c r="J47" s="41"/>
      <c r="K47" s="41"/>
      <c r="L47" s="41"/>
      <c r="M47" s="45"/>
      <c r="N47" s="52"/>
      <c r="O47" s="59" t="str">
        <f t="shared" si="9"/>
        <v xml:space="preserve"> </v>
      </c>
      <c r="P47" s="41"/>
      <c r="Q47" s="40"/>
      <c r="R47" s="42"/>
      <c r="S47" s="43">
        <f t="shared" si="4"/>
        <v>0</v>
      </c>
      <c r="T47" s="43">
        <f t="shared" si="5"/>
        <v>0</v>
      </c>
      <c r="U47" s="43">
        <f t="shared" si="6"/>
        <v>0</v>
      </c>
      <c r="V47" s="43">
        <f t="shared" si="7"/>
        <v>0</v>
      </c>
      <c r="W47" s="43">
        <f t="shared" si="0"/>
        <v>0</v>
      </c>
      <c r="X47" s="43">
        <f t="shared" si="8"/>
        <v>0</v>
      </c>
      <c r="AD47" s="84" t="s">
        <v>323</v>
      </c>
      <c r="AE47" s="85">
        <v>741</v>
      </c>
    </row>
    <row r="48" spans="1:31" ht="17.25" x14ac:dyDescent="0.3">
      <c r="A48" s="16" t="str">
        <f t="shared" si="1"/>
        <v xml:space="preserve"> </v>
      </c>
      <c r="B48" s="16" t="str">
        <f t="shared" si="2"/>
        <v xml:space="preserve"> </v>
      </c>
      <c r="C48" s="21">
        <v>29</v>
      </c>
      <c r="D48" s="66" t="str">
        <f t="shared" si="3"/>
        <v xml:space="preserve"> </v>
      </c>
      <c r="E48" s="44"/>
      <c r="F48" s="39"/>
      <c r="G48" s="39"/>
      <c r="H48" s="39"/>
      <c r="I48" s="39"/>
      <c r="J48" s="41"/>
      <c r="K48" s="41"/>
      <c r="L48" s="41"/>
      <c r="M48" s="45"/>
      <c r="N48" s="52"/>
      <c r="O48" s="59" t="str">
        <f t="shared" si="9"/>
        <v xml:space="preserve"> </v>
      </c>
      <c r="P48" s="41"/>
      <c r="Q48" s="40"/>
      <c r="R48" s="42"/>
      <c r="S48" s="43">
        <f t="shared" si="4"/>
        <v>0</v>
      </c>
      <c r="T48" s="43">
        <f t="shared" si="5"/>
        <v>0</v>
      </c>
      <c r="U48" s="43">
        <f t="shared" si="6"/>
        <v>0</v>
      </c>
      <c r="V48" s="43">
        <f t="shared" si="7"/>
        <v>0</v>
      </c>
      <c r="W48" s="43">
        <f t="shared" si="0"/>
        <v>0</v>
      </c>
      <c r="X48" s="43">
        <f t="shared" si="8"/>
        <v>0</v>
      </c>
      <c r="AD48" s="84" t="s">
        <v>45</v>
      </c>
      <c r="AE48" s="85">
        <v>37561</v>
      </c>
    </row>
    <row r="49" spans="1:31" ht="17.25" x14ac:dyDescent="0.3">
      <c r="A49" s="16" t="str">
        <f t="shared" si="1"/>
        <v xml:space="preserve"> </v>
      </c>
      <c r="B49" s="16" t="str">
        <f t="shared" si="2"/>
        <v xml:space="preserve"> </v>
      </c>
      <c r="C49" s="21">
        <v>30</v>
      </c>
      <c r="D49" s="66" t="str">
        <f t="shared" si="3"/>
        <v xml:space="preserve"> </v>
      </c>
      <c r="E49" s="44"/>
      <c r="F49" s="39"/>
      <c r="G49" s="39"/>
      <c r="H49" s="39"/>
      <c r="I49" s="39"/>
      <c r="J49" s="41"/>
      <c r="K49" s="41"/>
      <c r="L49" s="41"/>
      <c r="M49" s="45"/>
      <c r="N49" s="52"/>
      <c r="O49" s="59" t="str">
        <f t="shared" si="9"/>
        <v xml:space="preserve"> </v>
      </c>
      <c r="P49" s="41"/>
      <c r="Q49" s="40"/>
      <c r="R49" s="42"/>
      <c r="S49" s="43">
        <f t="shared" si="4"/>
        <v>0</v>
      </c>
      <c r="T49" s="43">
        <f t="shared" si="5"/>
        <v>0</v>
      </c>
      <c r="U49" s="43">
        <f t="shared" si="6"/>
        <v>0</v>
      </c>
      <c r="V49" s="43">
        <f t="shared" si="7"/>
        <v>0</v>
      </c>
      <c r="W49" s="43">
        <f t="shared" si="0"/>
        <v>0</v>
      </c>
      <c r="X49" s="43">
        <f t="shared" si="8"/>
        <v>0</v>
      </c>
      <c r="AD49" s="84" t="s">
        <v>360</v>
      </c>
      <c r="AE49" s="85" t="s">
        <v>359</v>
      </c>
    </row>
    <row r="50" spans="1:31" ht="17.25" x14ac:dyDescent="0.3">
      <c r="A50" s="16" t="str">
        <f t="shared" si="1"/>
        <v xml:space="preserve"> </v>
      </c>
      <c r="B50" s="16" t="str">
        <f t="shared" si="2"/>
        <v xml:space="preserve"> </v>
      </c>
      <c r="C50" s="21">
        <v>31</v>
      </c>
      <c r="D50" s="66" t="str">
        <f t="shared" si="3"/>
        <v xml:space="preserve"> </v>
      </c>
      <c r="E50" s="44"/>
      <c r="F50" s="39"/>
      <c r="G50" s="39"/>
      <c r="H50" s="39"/>
      <c r="I50" s="39"/>
      <c r="J50" s="41"/>
      <c r="K50" s="41"/>
      <c r="L50" s="41"/>
      <c r="M50" s="45"/>
      <c r="N50" s="52"/>
      <c r="O50" s="59" t="str">
        <f t="shared" si="9"/>
        <v xml:space="preserve"> </v>
      </c>
      <c r="P50" s="41"/>
      <c r="Q50" s="40"/>
      <c r="R50" s="42"/>
      <c r="S50" s="43">
        <f t="shared" si="4"/>
        <v>0</v>
      </c>
      <c r="T50" s="43">
        <f t="shared" si="5"/>
        <v>0</v>
      </c>
      <c r="U50" s="43">
        <f t="shared" si="6"/>
        <v>0</v>
      </c>
      <c r="V50" s="43">
        <f t="shared" si="7"/>
        <v>0</v>
      </c>
      <c r="W50" s="43">
        <f t="shared" si="0"/>
        <v>0</v>
      </c>
      <c r="X50" s="43">
        <f t="shared" si="8"/>
        <v>0</v>
      </c>
      <c r="AD50" s="84" t="s">
        <v>327</v>
      </c>
      <c r="AE50" s="85">
        <v>768</v>
      </c>
    </row>
    <row r="51" spans="1:31" ht="17.25" x14ac:dyDescent="0.3">
      <c r="A51" s="16" t="str">
        <f t="shared" si="1"/>
        <v xml:space="preserve"> </v>
      </c>
      <c r="B51" s="16" t="str">
        <f t="shared" si="2"/>
        <v xml:space="preserve"> </v>
      </c>
      <c r="C51" s="21">
        <v>32</v>
      </c>
      <c r="D51" s="66" t="str">
        <f t="shared" si="3"/>
        <v xml:space="preserve"> </v>
      </c>
      <c r="E51" s="44"/>
      <c r="F51" s="39"/>
      <c r="G51" s="39"/>
      <c r="H51" s="39"/>
      <c r="I51" s="39"/>
      <c r="J51" s="41"/>
      <c r="K51" s="41"/>
      <c r="L51" s="41"/>
      <c r="M51" s="45"/>
      <c r="N51" s="52"/>
      <c r="O51" s="59" t="str">
        <f t="shared" si="9"/>
        <v xml:space="preserve"> </v>
      </c>
      <c r="P51" s="41"/>
      <c r="Q51" s="40"/>
      <c r="R51" s="42"/>
      <c r="S51" s="43">
        <f t="shared" si="4"/>
        <v>0</v>
      </c>
      <c r="T51" s="43">
        <f t="shared" si="5"/>
        <v>0</v>
      </c>
      <c r="U51" s="43">
        <f t="shared" si="6"/>
        <v>0</v>
      </c>
      <c r="V51" s="43">
        <f t="shared" si="7"/>
        <v>0</v>
      </c>
      <c r="W51" s="43">
        <f t="shared" si="0"/>
        <v>0</v>
      </c>
      <c r="X51" s="43">
        <f t="shared" si="8"/>
        <v>0</v>
      </c>
      <c r="AD51" s="84" t="s">
        <v>46</v>
      </c>
      <c r="AE51" s="85">
        <v>22820</v>
      </c>
    </row>
    <row r="52" spans="1:31" ht="17.25" x14ac:dyDescent="0.3">
      <c r="A52" s="16" t="str">
        <f t="shared" si="1"/>
        <v xml:space="preserve"> </v>
      </c>
      <c r="B52" s="16" t="str">
        <f t="shared" si="2"/>
        <v xml:space="preserve"> </v>
      </c>
      <c r="C52" s="21">
        <v>33</v>
      </c>
      <c r="D52" s="66" t="str">
        <f t="shared" si="3"/>
        <v xml:space="preserve"> </v>
      </c>
      <c r="E52" s="44"/>
      <c r="F52" s="39"/>
      <c r="G52" s="39"/>
      <c r="H52" s="39"/>
      <c r="I52" s="39"/>
      <c r="J52" s="41"/>
      <c r="K52" s="41"/>
      <c r="L52" s="41"/>
      <c r="M52" s="45"/>
      <c r="N52" s="52"/>
      <c r="O52" s="59" t="str">
        <f t="shared" si="9"/>
        <v xml:space="preserve"> </v>
      </c>
      <c r="P52" s="41"/>
      <c r="Q52" s="40"/>
      <c r="R52" s="42"/>
      <c r="S52" s="43">
        <f t="shared" si="4"/>
        <v>0</v>
      </c>
      <c r="T52" s="43">
        <f t="shared" si="5"/>
        <v>0</v>
      </c>
      <c r="U52" s="43">
        <f t="shared" si="6"/>
        <v>0</v>
      </c>
      <c r="V52" s="43">
        <f t="shared" si="7"/>
        <v>0</v>
      </c>
      <c r="W52" s="43">
        <f t="shared" si="0"/>
        <v>0</v>
      </c>
      <c r="X52" s="43">
        <f t="shared" si="8"/>
        <v>0</v>
      </c>
      <c r="AD52" s="84" t="s">
        <v>47</v>
      </c>
      <c r="AE52" s="85">
        <v>22818</v>
      </c>
    </row>
    <row r="53" spans="1:31" ht="17.25" x14ac:dyDescent="0.3">
      <c r="A53" s="16" t="str">
        <f t="shared" si="1"/>
        <v xml:space="preserve"> </v>
      </c>
      <c r="B53" s="16" t="str">
        <f t="shared" si="2"/>
        <v xml:space="preserve"> </v>
      </c>
      <c r="C53" s="21">
        <v>34</v>
      </c>
      <c r="D53" s="66" t="str">
        <f t="shared" si="3"/>
        <v xml:space="preserve"> </v>
      </c>
      <c r="E53" s="44"/>
      <c r="F53" s="39"/>
      <c r="G53" s="39"/>
      <c r="H53" s="39"/>
      <c r="I53" s="39"/>
      <c r="J53" s="41"/>
      <c r="K53" s="41"/>
      <c r="L53" s="41"/>
      <c r="M53" s="45"/>
      <c r="N53" s="52"/>
      <c r="O53" s="59" t="str">
        <f t="shared" si="9"/>
        <v xml:space="preserve"> </v>
      </c>
      <c r="P53" s="41"/>
      <c r="Q53" s="40"/>
      <c r="R53" s="42"/>
      <c r="S53" s="43">
        <f t="shared" si="4"/>
        <v>0</v>
      </c>
      <c r="T53" s="43">
        <f t="shared" si="5"/>
        <v>0</v>
      </c>
      <c r="U53" s="43">
        <f t="shared" si="6"/>
        <v>0</v>
      </c>
      <c r="V53" s="43">
        <f t="shared" si="7"/>
        <v>0</v>
      </c>
      <c r="W53" s="43">
        <f t="shared" si="0"/>
        <v>0</v>
      </c>
      <c r="X53" s="43">
        <f t="shared" si="8"/>
        <v>0</v>
      </c>
      <c r="AD53" s="84" t="s">
        <v>47</v>
      </c>
      <c r="AE53" s="85">
        <v>22819</v>
      </c>
    </row>
    <row r="54" spans="1:31" ht="17.25" x14ac:dyDescent="0.3">
      <c r="A54" s="16" t="str">
        <f t="shared" si="1"/>
        <v xml:space="preserve"> </v>
      </c>
      <c r="B54" s="16" t="str">
        <f t="shared" si="2"/>
        <v xml:space="preserve"> </v>
      </c>
      <c r="C54" s="21">
        <v>35</v>
      </c>
      <c r="D54" s="66" t="str">
        <f t="shared" si="3"/>
        <v xml:space="preserve"> </v>
      </c>
      <c r="E54" s="44"/>
      <c r="F54" s="39"/>
      <c r="G54" s="39"/>
      <c r="H54" s="39"/>
      <c r="I54" s="39"/>
      <c r="J54" s="41"/>
      <c r="K54" s="41"/>
      <c r="L54" s="41"/>
      <c r="M54" s="45"/>
      <c r="N54" s="52"/>
      <c r="O54" s="59" t="str">
        <f t="shared" si="9"/>
        <v xml:space="preserve"> </v>
      </c>
      <c r="P54" s="41"/>
      <c r="Q54" s="40"/>
      <c r="R54" s="42"/>
      <c r="S54" s="43">
        <f t="shared" si="4"/>
        <v>0</v>
      </c>
      <c r="T54" s="43">
        <f t="shared" si="5"/>
        <v>0</v>
      </c>
      <c r="U54" s="43">
        <f t="shared" si="6"/>
        <v>0</v>
      </c>
      <c r="V54" s="43">
        <f t="shared" si="7"/>
        <v>0</v>
      </c>
      <c r="W54" s="43">
        <f t="shared" si="0"/>
        <v>0</v>
      </c>
      <c r="X54" s="43">
        <f t="shared" si="8"/>
        <v>0</v>
      </c>
      <c r="AD54" s="84" t="s">
        <v>356</v>
      </c>
      <c r="AE54" s="85">
        <v>847</v>
      </c>
    </row>
    <row r="55" spans="1:31" ht="17.25" x14ac:dyDescent="0.3">
      <c r="A55" s="16" t="str">
        <f t="shared" si="1"/>
        <v xml:space="preserve"> </v>
      </c>
      <c r="B55" s="16" t="str">
        <f t="shared" si="2"/>
        <v xml:space="preserve"> </v>
      </c>
      <c r="C55" s="21">
        <v>36</v>
      </c>
      <c r="D55" s="66" t="str">
        <f t="shared" si="3"/>
        <v xml:space="preserve"> </v>
      </c>
      <c r="E55" s="44"/>
      <c r="F55" s="39"/>
      <c r="G55" s="39"/>
      <c r="H55" s="39"/>
      <c r="I55" s="39"/>
      <c r="J55" s="41"/>
      <c r="K55" s="41"/>
      <c r="L55" s="41"/>
      <c r="M55" s="45"/>
      <c r="N55" s="52"/>
      <c r="O55" s="59" t="str">
        <f t="shared" si="9"/>
        <v xml:space="preserve"> </v>
      </c>
      <c r="P55" s="41"/>
      <c r="Q55" s="40"/>
      <c r="R55" s="42"/>
      <c r="S55" s="43">
        <f t="shared" si="4"/>
        <v>0</v>
      </c>
      <c r="T55" s="43">
        <f t="shared" si="5"/>
        <v>0</v>
      </c>
      <c r="U55" s="43">
        <f t="shared" si="6"/>
        <v>0</v>
      </c>
      <c r="V55" s="43">
        <f t="shared" si="7"/>
        <v>0</v>
      </c>
      <c r="W55" s="43">
        <f t="shared" si="0"/>
        <v>0</v>
      </c>
      <c r="X55" s="43">
        <f t="shared" si="8"/>
        <v>0</v>
      </c>
      <c r="AD55" s="84" t="s">
        <v>48</v>
      </c>
      <c r="AE55" s="85">
        <v>22950</v>
      </c>
    </row>
    <row r="56" spans="1:31" ht="17.25" x14ac:dyDescent="0.3">
      <c r="A56" s="16" t="str">
        <f t="shared" si="1"/>
        <v xml:space="preserve"> </v>
      </c>
      <c r="B56" s="16" t="str">
        <f t="shared" si="2"/>
        <v xml:space="preserve"> </v>
      </c>
      <c r="C56" s="21">
        <v>37</v>
      </c>
      <c r="D56" s="66" t="str">
        <f t="shared" si="3"/>
        <v xml:space="preserve"> </v>
      </c>
      <c r="E56" s="44"/>
      <c r="F56" s="39"/>
      <c r="G56" s="39"/>
      <c r="H56" s="39"/>
      <c r="I56" s="39"/>
      <c r="J56" s="41"/>
      <c r="K56" s="41"/>
      <c r="L56" s="41"/>
      <c r="M56" s="45"/>
      <c r="N56" s="52"/>
      <c r="O56" s="59" t="str">
        <f t="shared" si="9"/>
        <v xml:space="preserve"> </v>
      </c>
      <c r="P56" s="41"/>
      <c r="Q56" s="40"/>
      <c r="R56" s="42"/>
      <c r="S56" s="43">
        <f t="shared" si="4"/>
        <v>0</v>
      </c>
      <c r="T56" s="43">
        <f t="shared" si="5"/>
        <v>0</v>
      </c>
      <c r="U56" s="43">
        <f t="shared" si="6"/>
        <v>0</v>
      </c>
      <c r="V56" s="43">
        <f t="shared" si="7"/>
        <v>0</v>
      </c>
      <c r="W56" s="43">
        <f t="shared" si="0"/>
        <v>0</v>
      </c>
      <c r="X56" s="43">
        <f t="shared" si="8"/>
        <v>0</v>
      </c>
      <c r="AD56" s="84" t="s">
        <v>343</v>
      </c>
      <c r="AE56" s="85">
        <v>7743</v>
      </c>
    </row>
    <row r="57" spans="1:31" ht="17.25" x14ac:dyDescent="0.3">
      <c r="A57" s="16" t="str">
        <f t="shared" si="1"/>
        <v xml:space="preserve"> </v>
      </c>
      <c r="B57" s="16" t="str">
        <f t="shared" si="2"/>
        <v xml:space="preserve"> </v>
      </c>
      <c r="C57" s="21">
        <v>38</v>
      </c>
      <c r="D57" s="66" t="str">
        <f t="shared" si="3"/>
        <v xml:space="preserve"> </v>
      </c>
      <c r="E57" s="44"/>
      <c r="F57" s="39"/>
      <c r="G57" s="39"/>
      <c r="H57" s="39"/>
      <c r="I57" s="39"/>
      <c r="J57" s="41"/>
      <c r="K57" s="41"/>
      <c r="L57" s="41"/>
      <c r="M57" s="45"/>
      <c r="N57" s="52"/>
      <c r="O57" s="59" t="str">
        <f t="shared" si="9"/>
        <v xml:space="preserve"> </v>
      </c>
      <c r="P57" s="41"/>
      <c r="Q57" s="40"/>
      <c r="R57" s="42"/>
      <c r="S57" s="43">
        <f t="shared" si="4"/>
        <v>0</v>
      </c>
      <c r="T57" s="43">
        <f t="shared" si="5"/>
        <v>0</v>
      </c>
      <c r="U57" s="43">
        <f t="shared" si="6"/>
        <v>0</v>
      </c>
      <c r="V57" s="43">
        <f t="shared" si="7"/>
        <v>0</v>
      </c>
      <c r="W57" s="43">
        <f t="shared" si="0"/>
        <v>0</v>
      </c>
      <c r="X57" s="43">
        <f t="shared" si="8"/>
        <v>0</v>
      </c>
      <c r="AD57" s="84" t="s">
        <v>345</v>
      </c>
      <c r="AE57" s="85" t="s">
        <v>344</v>
      </c>
    </row>
    <row r="58" spans="1:31" ht="17.25" x14ac:dyDescent="0.3">
      <c r="A58" s="16" t="str">
        <f t="shared" si="1"/>
        <v xml:space="preserve"> </v>
      </c>
      <c r="B58" s="16" t="str">
        <f t="shared" si="2"/>
        <v xml:space="preserve"> </v>
      </c>
      <c r="C58" s="21">
        <v>39</v>
      </c>
      <c r="D58" s="66" t="str">
        <f t="shared" si="3"/>
        <v xml:space="preserve"> </v>
      </c>
      <c r="E58" s="44"/>
      <c r="F58" s="39"/>
      <c r="G58" s="39"/>
      <c r="H58" s="39"/>
      <c r="I58" s="39"/>
      <c r="J58" s="41"/>
      <c r="K58" s="41"/>
      <c r="L58" s="41"/>
      <c r="M58" s="45"/>
      <c r="N58" s="52"/>
      <c r="O58" s="59" t="str">
        <f t="shared" si="9"/>
        <v xml:space="preserve"> </v>
      </c>
      <c r="P58" s="41"/>
      <c r="Q58" s="40"/>
      <c r="R58" s="42"/>
      <c r="S58" s="43">
        <f t="shared" si="4"/>
        <v>0</v>
      </c>
      <c r="T58" s="43">
        <f t="shared" si="5"/>
        <v>0</v>
      </c>
      <c r="U58" s="43">
        <f t="shared" si="6"/>
        <v>0</v>
      </c>
      <c r="V58" s="43">
        <f t="shared" si="7"/>
        <v>0</v>
      </c>
      <c r="W58" s="43">
        <f t="shared" si="0"/>
        <v>0</v>
      </c>
      <c r="X58" s="43">
        <f t="shared" si="8"/>
        <v>0</v>
      </c>
      <c r="AD58" s="84" t="s">
        <v>347</v>
      </c>
      <c r="AE58" s="85" t="s">
        <v>346</v>
      </c>
    </row>
    <row r="59" spans="1:31" ht="17.25" x14ac:dyDescent="0.3">
      <c r="A59" s="16" t="str">
        <f t="shared" si="1"/>
        <v xml:space="preserve"> </v>
      </c>
      <c r="B59" s="16" t="str">
        <f t="shared" si="2"/>
        <v xml:space="preserve"> </v>
      </c>
      <c r="C59" s="21">
        <v>40</v>
      </c>
      <c r="D59" s="66" t="str">
        <f t="shared" si="3"/>
        <v xml:space="preserve"> </v>
      </c>
      <c r="E59" s="44"/>
      <c r="F59" s="39"/>
      <c r="G59" s="39"/>
      <c r="H59" s="39"/>
      <c r="I59" s="39"/>
      <c r="J59" s="41"/>
      <c r="K59" s="41"/>
      <c r="L59" s="41"/>
      <c r="M59" s="45"/>
      <c r="N59" s="52"/>
      <c r="O59" s="59" t="str">
        <f t="shared" si="9"/>
        <v xml:space="preserve"> </v>
      </c>
      <c r="P59" s="41"/>
      <c r="Q59" s="40"/>
      <c r="R59" s="42"/>
      <c r="S59" s="43">
        <f t="shared" si="4"/>
        <v>0</v>
      </c>
      <c r="T59" s="43">
        <f t="shared" si="5"/>
        <v>0</v>
      </c>
      <c r="U59" s="43">
        <f t="shared" si="6"/>
        <v>0</v>
      </c>
      <c r="V59" s="43">
        <f t="shared" si="7"/>
        <v>0</v>
      </c>
      <c r="W59" s="43">
        <f t="shared" si="0"/>
        <v>0</v>
      </c>
      <c r="X59" s="43">
        <f t="shared" si="8"/>
        <v>0</v>
      </c>
      <c r="AD59" s="84" t="s">
        <v>349</v>
      </c>
      <c r="AE59" s="85" t="s">
        <v>348</v>
      </c>
    </row>
    <row r="60" spans="1:31" ht="17.25" x14ac:dyDescent="0.3">
      <c r="A60" s="16" t="str">
        <f t="shared" si="1"/>
        <v xml:space="preserve"> </v>
      </c>
      <c r="B60" s="16" t="str">
        <f t="shared" si="2"/>
        <v xml:space="preserve"> </v>
      </c>
      <c r="C60" s="21">
        <v>41</v>
      </c>
      <c r="D60" s="66" t="str">
        <f t="shared" si="3"/>
        <v xml:space="preserve"> </v>
      </c>
      <c r="E60" s="44"/>
      <c r="F60" s="39"/>
      <c r="G60" s="39"/>
      <c r="H60" s="39"/>
      <c r="I60" s="39"/>
      <c r="J60" s="41"/>
      <c r="K60" s="41"/>
      <c r="L60" s="41"/>
      <c r="M60" s="45"/>
      <c r="N60" s="52"/>
      <c r="O60" s="59" t="str">
        <f t="shared" si="9"/>
        <v xml:space="preserve"> </v>
      </c>
      <c r="P60" s="41"/>
      <c r="Q60" s="40"/>
      <c r="R60" s="42"/>
      <c r="S60" s="43">
        <f t="shared" si="4"/>
        <v>0</v>
      </c>
      <c r="T60" s="43">
        <f t="shared" si="5"/>
        <v>0</v>
      </c>
      <c r="U60" s="43">
        <f t="shared" si="6"/>
        <v>0</v>
      </c>
      <c r="V60" s="43">
        <f t="shared" si="7"/>
        <v>0</v>
      </c>
      <c r="W60" s="43">
        <f t="shared" si="0"/>
        <v>0</v>
      </c>
      <c r="X60" s="43">
        <f t="shared" si="8"/>
        <v>0</v>
      </c>
      <c r="AD60" s="84" t="s">
        <v>351</v>
      </c>
      <c r="AE60" s="85" t="s">
        <v>350</v>
      </c>
    </row>
    <row r="61" spans="1:31" ht="17.25" x14ac:dyDescent="0.3">
      <c r="A61" s="16" t="str">
        <f t="shared" si="1"/>
        <v xml:space="preserve"> </v>
      </c>
      <c r="B61" s="16" t="str">
        <f t="shared" si="2"/>
        <v xml:space="preserve"> </v>
      </c>
      <c r="C61" s="21">
        <v>42</v>
      </c>
      <c r="D61" s="66" t="str">
        <f t="shared" si="3"/>
        <v xml:space="preserve"> </v>
      </c>
      <c r="E61" s="44"/>
      <c r="F61" s="39"/>
      <c r="G61" s="39"/>
      <c r="H61" s="39"/>
      <c r="I61" s="39"/>
      <c r="J61" s="41"/>
      <c r="K61" s="41"/>
      <c r="L61" s="41"/>
      <c r="M61" s="45"/>
      <c r="N61" s="52"/>
      <c r="O61" s="59" t="str">
        <f t="shared" si="9"/>
        <v xml:space="preserve"> </v>
      </c>
      <c r="P61" s="41"/>
      <c r="Q61" s="40"/>
      <c r="R61" s="42"/>
      <c r="S61" s="43">
        <f t="shared" si="4"/>
        <v>0</v>
      </c>
      <c r="T61" s="43">
        <f t="shared" si="5"/>
        <v>0</v>
      </c>
      <c r="U61" s="43">
        <f t="shared" si="6"/>
        <v>0</v>
      </c>
      <c r="V61" s="43">
        <f t="shared" si="7"/>
        <v>0</v>
      </c>
      <c r="W61" s="43">
        <f t="shared" si="0"/>
        <v>0</v>
      </c>
      <c r="X61" s="43">
        <f t="shared" si="8"/>
        <v>0</v>
      </c>
      <c r="AD61" s="84" t="s">
        <v>353</v>
      </c>
      <c r="AE61" s="85" t="s">
        <v>352</v>
      </c>
    </row>
    <row r="62" spans="1:31" ht="17.25" x14ac:dyDescent="0.3">
      <c r="A62" s="16" t="str">
        <f t="shared" si="1"/>
        <v xml:space="preserve"> </v>
      </c>
      <c r="B62" s="16" t="str">
        <f t="shared" si="2"/>
        <v xml:space="preserve"> </v>
      </c>
      <c r="C62" s="21">
        <v>43</v>
      </c>
      <c r="D62" s="66" t="str">
        <f t="shared" si="3"/>
        <v xml:space="preserve"> </v>
      </c>
      <c r="E62" s="44"/>
      <c r="F62" s="39"/>
      <c r="G62" s="39"/>
      <c r="H62" s="39"/>
      <c r="I62" s="39"/>
      <c r="J62" s="41"/>
      <c r="K62" s="41"/>
      <c r="L62" s="41"/>
      <c r="M62" s="45"/>
      <c r="N62" s="52"/>
      <c r="O62" s="59" t="str">
        <f t="shared" si="9"/>
        <v xml:space="preserve"> </v>
      </c>
      <c r="P62" s="41"/>
      <c r="Q62" s="40"/>
      <c r="R62" s="42"/>
      <c r="S62" s="43">
        <f t="shared" si="4"/>
        <v>0</v>
      </c>
      <c r="T62" s="43">
        <f t="shared" si="5"/>
        <v>0</v>
      </c>
      <c r="U62" s="43">
        <f t="shared" si="6"/>
        <v>0</v>
      </c>
      <c r="V62" s="43">
        <f t="shared" si="7"/>
        <v>0</v>
      </c>
      <c r="W62" s="43">
        <f t="shared" si="0"/>
        <v>0</v>
      </c>
      <c r="X62" s="43">
        <f t="shared" si="8"/>
        <v>0</v>
      </c>
      <c r="AD62" s="84" t="s">
        <v>272</v>
      </c>
      <c r="AE62" s="85">
        <v>7140</v>
      </c>
    </row>
    <row r="63" spans="1:31" ht="17.25" x14ac:dyDescent="0.3">
      <c r="A63" s="16" t="str">
        <f t="shared" si="1"/>
        <v xml:space="preserve"> </v>
      </c>
      <c r="B63" s="16" t="str">
        <f t="shared" si="2"/>
        <v xml:space="preserve"> </v>
      </c>
      <c r="C63" s="21">
        <v>44</v>
      </c>
      <c r="D63" s="66" t="str">
        <f t="shared" si="3"/>
        <v xml:space="preserve"> </v>
      </c>
      <c r="E63" s="44"/>
      <c r="F63" s="39"/>
      <c r="G63" s="39"/>
      <c r="H63" s="39"/>
      <c r="I63" s="39"/>
      <c r="J63" s="41"/>
      <c r="K63" s="41"/>
      <c r="L63" s="41"/>
      <c r="M63" s="45"/>
      <c r="N63" s="52"/>
      <c r="O63" s="59" t="str">
        <f t="shared" si="9"/>
        <v xml:space="preserve"> </v>
      </c>
      <c r="P63" s="41"/>
      <c r="Q63" s="40"/>
      <c r="R63" s="42"/>
      <c r="S63" s="43">
        <f t="shared" si="4"/>
        <v>0</v>
      </c>
      <c r="T63" s="43">
        <f t="shared" si="5"/>
        <v>0</v>
      </c>
      <c r="U63" s="43">
        <f t="shared" si="6"/>
        <v>0</v>
      </c>
      <c r="V63" s="43">
        <f t="shared" si="7"/>
        <v>0</v>
      </c>
      <c r="W63" s="43">
        <f t="shared" si="0"/>
        <v>0</v>
      </c>
      <c r="X63" s="43">
        <f t="shared" si="8"/>
        <v>0</v>
      </c>
      <c r="AD63" s="84" t="s">
        <v>273</v>
      </c>
      <c r="AE63" s="85">
        <v>7141</v>
      </c>
    </row>
    <row r="64" spans="1:31" ht="17.25" x14ac:dyDescent="0.3">
      <c r="A64" s="16" t="str">
        <f t="shared" si="1"/>
        <v xml:space="preserve"> </v>
      </c>
      <c r="B64" s="16" t="str">
        <f t="shared" si="2"/>
        <v xml:space="preserve"> </v>
      </c>
      <c r="C64" s="21">
        <v>45</v>
      </c>
      <c r="D64" s="66" t="str">
        <f t="shared" si="3"/>
        <v xml:space="preserve"> </v>
      </c>
      <c r="E64" s="44"/>
      <c r="F64" s="39"/>
      <c r="G64" s="39"/>
      <c r="H64" s="39"/>
      <c r="I64" s="39"/>
      <c r="J64" s="41"/>
      <c r="K64" s="41"/>
      <c r="L64" s="41"/>
      <c r="M64" s="45"/>
      <c r="N64" s="52"/>
      <c r="O64" s="59" t="str">
        <f t="shared" si="9"/>
        <v xml:space="preserve"> </v>
      </c>
      <c r="P64" s="41"/>
      <c r="Q64" s="40"/>
      <c r="R64" s="42"/>
      <c r="S64" s="43">
        <f t="shared" si="4"/>
        <v>0</v>
      </c>
      <c r="T64" s="43">
        <f t="shared" si="5"/>
        <v>0</v>
      </c>
      <c r="U64" s="43">
        <f t="shared" si="6"/>
        <v>0</v>
      </c>
      <c r="V64" s="43">
        <f t="shared" si="7"/>
        <v>0</v>
      </c>
      <c r="W64" s="43">
        <f t="shared" si="0"/>
        <v>0</v>
      </c>
      <c r="X64" s="43">
        <f t="shared" si="8"/>
        <v>0</v>
      </c>
      <c r="AD64" s="84" t="s">
        <v>196</v>
      </c>
      <c r="AE64" s="85" t="s">
        <v>195</v>
      </c>
    </row>
    <row r="65" spans="1:31" ht="17.25" x14ac:dyDescent="0.3">
      <c r="A65" s="16" t="str">
        <f t="shared" si="1"/>
        <v xml:space="preserve"> </v>
      </c>
      <c r="B65" s="16" t="str">
        <f t="shared" si="2"/>
        <v xml:space="preserve"> </v>
      </c>
      <c r="C65" s="21">
        <v>46</v>
      </c>
      <c r="D65" s="66" t="str">
        <f t="shared" si="3"/>
        <v xml:space="preserve"> </v>
      </c>
      <c r="E65" s="44"/>
      <c r="F65" s="39"/>
      <c r="G65" s="39"/>
      <c r="H65" s="39"/>
      <c r="I65" s="39"/>
      <c r="J65" s="41"/>
      <c r="K65" s="41"/>
      <c r="L65" s="41"/>
      <c r="M65" s="45"/>
      <c r="N65" s="52"/>
      <c r="O65" s="59" t="str">
        <f t="shared" si="9"/>
        <v xml:space="preserve"> </v>
      </c>
      <c r="P65" s="41"/>
      <c r="Q65" s="40"/>
      <c r="R65" s="42"/>
      <c r="S65" s="43">
        <f t="shared" si="4"/>
        <v>0</v>
      </c>
      <c r="T65" s="43">
        <f t="shared" si="5"/>
        <v>0</v>
      </c>
      <c r="U65" s="43">
        <f t="shared" si="6"/>
        <v>0</v>
      </c>
      <c r="V65" s="43">
        <f t="shared" si="7"/>
        <v>0</v>
      </c>
      <c r="W65" s="43">
        <f t="shared" si="0"/>
        <v>0</v>
      </c>
      <c r="X65" s="43">
        <f t="shared" si="8"/>
        <v>0</v>
      </c>
      <c r="AD65" s="84" t="s">
        <v>249</v>
      </c>
      <c r="AE65" s="85">
        <v>651</v>
      </c>
    </row>
    <row r="66" spans="1:31" ht="17.25" x14ac:dyDescent="0.3">
      <c r="A66" s="16" t="str">
        <f t="shared" si="1"/>
        <v xml:space="preserve"> </v>
      </c>
      <c r="B66" s="16" t="str">
        <f t="shared" si="2"/>
        <v xml:space="preserve"> </v>
      </c>
      <c r="C66" s="21">
        <v>47</v>
      </c>
      <c r="D66" s="66" t="str">
        <f t="shared" si="3"/>
        <v xml:space="preserve"> </v>
      </c>
      <c r="E66" s="44"/>
      <c r="F66" s="39"/>
      <c r="G66" s="39"/>
      <c r="H66" s="39"/>
      <c r="I66" s="39"/>
      <c r="J66" s="41"/>
      <c r="K66" s="41"/>
      <c r="L66" s="41"/>
      <c r="M66" s="45"/>
      <c r="N66" s="52"/>
      <c r="O66" s="59" t="str">
        <f t="shared" si="9"/>
        <v xml:space="preserve"> </v>
      </c>
      <c r="P66" s="41"/>
      <c r="Q66" s="40"/>
      <c r="R66" s="42"/>
      <c r="S66" s="43">
        <f t="shared" si="4"/>
        <v>0</v>
      </c>
      <c r="T66" s="43">
        <f t="shared" si="5"/>
        <v>0</v>
      </c>
      <c r="U66" s="43">
        <f t="shared" si="6"/>
        <v>0</v>
      </c>
      <c r="V66" s="43">
        <f t="shared" si="7"/>
        <v>0</v>
      </c>
      <c r="W66" s="43">
        <f t="shared" si="0"/>
        <v>0</v>
      </c>
      <c r="X66" s="43">
        <f t="shared" si="8"/>
        <v>0</v>
      </c>
      <c r="AD66" s="84" t="s">
        <v>326</v>
      </c>
      <c r="AE66" s="85">
        <v>767</v>
      </c>
    </row>
    <row r="67" spans="1:31" ht="17.25" x14ac:dyDescent="0.3">
      <c r="A67" s="16" t="str">
        <f t="shared" si="1"/>
        <v xml:space="preserve"> </v>
      </c>
      <c r="B67" s="16" t="str">
        <f t="shared" si="2"/>
        <v xml:space="preserve"> </v>
      </c>
      <c r="C67" s="21">
        <v>48</v>
      </c>
      <c r="D67" s="66" t="str">
        <f t="shared" si="3"/>
        <v xml:space="preserve"> </v>
      </c>
      <c r="E67" s="44"/>
      <c r="F67" s="39"/>
      <c r="G67" s="39"/>
      <c r="H67" s="39"/>
      <c r="I67" s="39"/>
      <c r="J67" s="41"/>
      <c r="K67" s="41"/>
      <c r="L67" s="41"/>
      <c r="M67" s="45"/>
      <c r="N67" s="52"/>
      <c r="O67" s="59" t="str">
        <f t="shared" si="9"/>
        <v xml:space="preserve"> </v>
      </c>
      <c r="P67" s="41"/>
      <c r="Q67" s="40"/>
      <c r="R67" s="42"/>
      <c r="S67" s="43">
        <f t="shared" si="4"/>
        <v>0</v>
      </c>
      <c r="T67" s="43">
        <f t="shared" si="5"/>
        <v>0</v>
      </c>
      <c r="U67" s="43">
        <f t="shared" si="6"/>
        <v>0</v>
      </c>
      <c r="V67" s="43">
        <f t="shared" si="7"/>
        <v>0</v>
      </c>
      <c r="W67" s="43">
        <f t="shared" si="0"/>
        <v>0</v>
      </c>
      <c r="X67" s="43">
        <f t="shared" si="8"/>
        <v>0</v>
      </c>
      <c r="AD67" s="84" t="s">
        <v>49</v>
      </c>
      <c r="AE67" s="85">
        <v>28258</v>
      </c>
    </row>
    <row r="68" spans="1:31" ht="17.25" x14ac:dyDescent="0.3">
      <c r="A68" s="16" t="str">
        <f t="shared" si="1"/>
        <v xml:space="preserve"> </v>
      </c>
      <c r="B68" s="16" t="str">
        <f t="shared" si="2"/>
        <v xml:space="preserve"> </v>
      </c>
      <c r="C68" s="21">
        <v>49</v>
      </c>
      <c r="D68" s="66" t="str">
        <f t="shared" si="3"/>
        <v xml:space="preserve"> </v>
      </c>
      <c r="E68" s="44"/>
      <c r="F68" s="39"/>
      <c r="G68" s="39"/>
      <c r="H68" s="39"/>
      <c r="I68" s="39"/>
      <c r="J68" s="41"/>
      <c r="K68" s="41"/>
      <c r="L68" s="41"/>
      <c r="M68" s="45"/>
      <c r="N68" s="52"/>
      <c r="O68" s="59" t="str">
        <f t="shared" si="9"/>
        <v xml:space="preserve"> </v>
      </c>
      <c r="P68" s="41"/>
      <c r="Q68" s="40"/>
      <c r="R68" s="42"/>
      <c r="S68" s="43">
        <f t="shared" si="4"/>
        <v>0</v>
      </c>
      <c r="T68" s="43">
        <f t="shared" si="5"/>
        <v>0</v>
      </c>
      <c r="U68" s="43">
        <f t="shared" si="6"/>
        <v>0</v>
      </c>
      <c r="V68" s="43">
        <f t="shared" si="7"/>
        <v>0</v>
      </c>
      <c r="W68" s="43">
        <f t="shared" si="0"/>
        <v>0</v>
      </c>
      <c r="X68" s="43">
        <f t="shared" si="8"/>
        <v>0</v>
      </c>
      <c r="AD68" s="84" t="s">
        <v>50</v>
      </c>
      <c r="AE68" s="85">
        <v>27645</v>
      </c>
    </row>
    <row r="69" spans="1:31" ht="17.25" x14ac:dyDescent="0.3">
      <c r="A69" s="16" t="str">
        <f t="shared" si="1"/>
        <v xml:space="preserve"> </v>
      </c>
      <c r="B69" s="16" t="str">
        <f t="shared" si="2"/>
        <v xml:space="preserve"> </v>
      </c>
      <c r="C69" s="21">
        <v>50</v>
      </c>
      <c r="D69" s="66" t="str">
        <f t="shared" si="3"/>
        <v xml:space="preserve"> </v>
      </c>
      <c r="E69" s="44"/>
      <c r="F69" s="39"/>
      <c r="G69" s="39"/>
      <c r="H69" s="39"/>
      <c r="I69" s="39"/>
      <c r="J69" s="41"/>
      <c r="K69" s="41"/>
      <c r="L69" s="41"/>
      <c r="M69" s="45"/>
      <c r="N69" s="52"/>
      <c r="O69" s="59" t="str">
        <f t="shared" si="9"/>
        <v xml:space="preserve"> </v>
      </c>
      <c r="P69" s="41"/>
      <c r="Q69" s="40"/>
      <c r="R69" s="42"/>
      <c r="S69" s="43">
        <f t="shared" si="4"/>
        <v>0</v>
      </c>
      <c r="T69" s="43">
        <f t="shared" si="5"/>
        <v>0</v>
      </c>
      <c r="U69" s="43">
        <f t="shared" si="6"/>
        <v>0</v>
      </c>
      <c r="V69" s="43">
        <f t="shared" si="7"/>
        <v>0</v>
      </c>
      <c r="W69" s="43">
        <f t="shared" si="0"/>
        <v>0</v>
      </c>
      <c r="X69" s="43">
        <f t="shared" si="8"/>
        <v>0</v>
      </c>
      <c r="AD69" s="84" t="s">
        <v>296</v>
      </c>
      <c r="AE69" s="85">
        <v>7169</v>
      </c>
    </row>
    <row r="70" spans="1:31" ht="17.25" x14ac:dyDescent="0.3">
      <c r="A70" s="16" t="str">
        <f t="shared" si="1"/>
        <v xml:space="preserve"> </v>
      </c>
      <c r="B70" s="16" t="str">
        <f t="shared" si="2"/>
        <v xml:space="preserve"> </v>
      </c>
      <c r="C70" s="21">
        <v>51</v>
      </c>
      <c r="D70" s="66" t="str">
        <f t="shared" si="3"/>
        <v xml:space="preserve"> </v>
      </c>
      <c r="E70" s="44"/>
      <c r="F70" s="39"/>
      <c r="G70" s="39"/>
      <c r="H70" s="39"/>
      <c r="I70" s="39"/>
      <c r="J70" s="41"/>
      <c r="K70" s="41"/>
      <c r="L70" s="41"/>
      <c r="M70" s="45"/>
      <c r="N70" s="52"/>
      <c r="O70" s="59" t="str">
        <f t="shared" si="9"/>
        <v xml:space="preserve"> </v>
      </c>
      <c r="P70" s="41"/>
      <c r="Q70" s="40"/>
      <c r="R70" s="42"/>
      <c r="S70" s="43">
        <f t="shared" si="4"/>
        <v>0</v>
      </c>
      <c r="T70" s="43">
        <f t="shared" si="5"/>
        <v>0</v>
      </c>
      <c r="U70" s="43">
        <f t="shared" si="6"/>
        <v>0</v>
      </c>
      <c r="V70" s="43">
        <f t="shared" si="7"/>
        <v>0</v>
      </c>
      <c r="W70" s="43">
        <f t="shared" si="0"/>
        <v>0</v>
      </c>
      <c r="X70" s="43">
        <f t="shared" si="8"/>
        <v>0</v>
      </c>
      <c r="AD70" s="84" t="s">
        <v>295</v>
      </c>
      <c r="AE70" s="85">
        <v>7168</v>
      </c>
    </row>
    <row r="71" spans="1:31" ht="17.25" x14ac:dyDescent="0.3">
      <c r="A71" s="16" t="str">
        <f t="shared" si="1"/>
        <v xml:space="preserve"> </v>
      </c>
      <c r="B71" s="16" t="str">
        <f t="shared" si="2"/>
        <v xml:space="preserve"> </v>
      </c>
      <c r="C71" s="21">
        <v>52</v>
      </c>
      <c r="D71" s="66" t="str">
        <f t="shared" si="3"/>
        <v xml:space="preserve"> </v>
      </c>
      <c r="E71" s="44"/>
      <c r="F71" s="39"/>
      <c r="G71" s="39"/>
      <c r="H71" s="39"/>
      <c r="I71" s="39"/>
      <c r="J71" s="41"/>
      <c r="K71" s="41"/>
      <c r="L71" s="41"/>
      <c r="M71" s="45"/>
      <c r="N71" s="52"/>
      <c r="O71" s="59" t="str">
        <f t="shared" si="9"/>
        <v xml:space="preserve"> </v>
      </c>
      <c r="P71" s="41"/>
      <c r="Q71" s="40"/>
      <c r="R71" s="42"/>
      <c r="S71" s="43">
        <f t="shared" si="4"/>
        <v>0</v>
      </c>
      <c r="T71" s="43">
        <f t="shared" si="5"/>
        <v>0</v>
      </c>
      <c r="U71" s="43">
        <f t="shared" si="6"/>
        <v>0</v>
      </c>
      <c r="V71" s="43">
        <f t="shared" si="7"/>
        <v>0</v>
      </c>
      <c r="W71" s="43">
        <f t="shared" si="0"/>
        <v>0</v>
      </c>
      <c r="X71" s="43">
        <f t="shared" si="8"/>
        <v>0</v>
      </c>
      <c r="AD71" s="84" t="s">
        <v>51</v>
      </c>
      <c r="AE71" s="85">
        <v>580</v>
      </c>
    </row>
    <row r="72" spans="1:31" ht="17.25" x14ac:dyDescent="0.3">
      <c r="A72" s="16" t="str">
        <f t="shared" si="1"/>
        <v xml:space="preserve"> </v>
      </c>
      <c r="B72" s="16" t="str">
        <f t="shared" si="2"/>
        <v xml:space="preserve"> </v>
      </c>
      <c r="C72" s="21">
        <v>53</v>
      </c>
      <c r="D72" s="66" t="str">
        <f t="shared" si="3"/>
        <v xml:space="preserve"> </v>
      </c>
      <c r="E72" s="44"/>
      <c r="F72" s="39"/>
      <c r="G72" s="39"/>
      <c r="H72" s="39"/>
      <c r="I72" s="39"/>
      <c r="J72" s="41"/>
      <c r="K72" s="41"/>
      <c r="L72" s="41"/>
      <c r="M72" s="45"/>
      <c r="N72" s="52"/>
      <c r="O72" s="59" t="str">
        <f t="shared" si="9"/>
        <v xml:space="preserve"> </v>
      </c>
      <c r="P72" s="41"/>
      <c r="Q72" s="40"/>
      <c r="R72" s="42"/>
      <c r="S72" s="43">
        <f t="shared" si="4"/>
        <v>0</v>
      </c>
      <c r="T72" s="43">
        <f t="shared" si="5"/>
        <v>0</v>
      </c>
      <c r="U72" s="43">
        <f t="shared" si="6"/>
        <v>0</v>
      </c>
      <c r="V72" s="43">
        <f t="shared" si="7"/>
        <v>0</v>
      </c>
      <c r="W72" s="43">
        <f t="shared" si="0"/>
        <v>0</v>
      </c>
      <c r="X72" s="43">
        <f t="shared" si="8"/>
        <v>0</v>
      </c>
      <c r="AD72" s="84" t="s">
        <v>207</v>
      </c>
      <c r="AE72" s="85">
        <v>22533</v>
      </c>
    </row>
    <row r="73" spans="1:31" ht="17.25" x14ac:dyDescent="0.3">
      <c r="A73" s="16" t="str">
        <f t="shared" si="1"/>
        <v xml:space="preserve"> </v>
      </c>
      <c r="B73" s="16" t="str">
        <f t="shared" si="2"/>
        <v xml:space="preserve"> </v>
      </c>
      <c r="C73" s="21">
        <v>54</v>
      </c>
      <c r="D73" s="66" t="str">
        <f t="shared" si="3"/>
        <v xml:space="preserve"> </v>
      </c>
      <c r="E73" s="44"/>
      <c r="F73" s="39"/>
      <c r="G73" s="39"/>
      <c r="H73" s="39"/>
      <c r="I73" s="39"/>
      <c r="J73" s="41"/>
      <c r="K73" s="41"/>
      <c r="L73" s="41"/>
      <c r="M73" s="45"/>
      <c r="N73" s="52"/>
      <c r="O73" s="59" t="str">
        <f t="shared" si="9"/>
        <v xml:space="preserve"> </v>
      </c>
      <c r="P73" s="41"/>
      <c r="Q73" s="40"/>
      <c r="R73" s="42"/>
      <c r="S73" s="43">
        <f t="shared" si="4"/>
        <v>0</v>
      </c>
      <c r="T73" s="43">
        <f t="shared" si="5"/>
        <v>0</v>
      </c>
      <c r="U73" s="43">
        <f t="shared" si="6"/>
        <v>0</v>
      </c>
      <c r="V73" s="43">
        <f t="shared" si="7"/>
        <v>0</v>
      </c>
      <c r="W73" s="43">
        <f t="shared" si="0"/>
        <v>0</v>
      </c>
      <c r="X73" s="43">
        <f t="shared" si="8"/>
        <v>0</v>
      </c>
      <c r="AD73" s="84" t="s">
        <v>52</v>
      </c>
      <c r="AE73" s="85">
        <v>22068</v>
      </c>
    </row>
    <row r="74" spans="1:31" ht="17.25" x14ac:dyDescent="0.3">
      <c r="A74" s="16" t="str">
        <f t="shared" si="1"/>
        <v xml:space="preserve"> </v>
      </c>
      <c r="B74" s="16" t="str">
        <f t="shared" si="2"/>
        <v xml:space="preserve"> </v>
      </c>
      <c r="C74" s="21">
        <v>55</v>
      </c>
      <c r="D74" s="66" t="str">
        <f t="shared" si="3"/>
        <v xml:space="preserve"> </v>
      </c>
      <c r="E74" s="44"/>
      <c r="F74" s="39"/>
      <c r="G74" s="39"/>
      <c r="H74" s="39"/>
      <c r="I74" s="39"/>
      <c r="J74" s="41"/>
      <c r="K74" s="41"/>
      <c r="L74" s="41"/>
      <c r="M74" s="45"/>
      <c r="N74" s="52"/>
      <c r="O74" s="59" t="str">
        <f t="shared" si="9"/>
        <v xml:space="preserve"> </v>
      </c>
      <c r="P74" s="41"/>
      <c r="Q74" s="40"/>
      <c r="R74" s="42"/>
      <c r="S74" s="43">
        <f t="shared" si="4"/>
        <v>0</v>
      </c>
      <c r="T74" s="43">
        <f t="shared" si="5"/>
        <v>0</v>
      </c>
      <c r="U74" s="43">
        <f t="shared" si="6"/>
        <v>0</v>
      </c>
      <c r="V74" s="43">
        <f t="shared" si="7"/>
        <v>0</v>
      </c>
      <c r="W74" s="43">
        <f t="shared" si="0"/>
        <v>0</v>
      </c>
      <c r="X74" s="43">
        <f t="shared" si="8"/>
        <v>0</v>
      </c>
      <c r="AD74" s="84" t="s">
        <v>53</v>
      </c>
      <c r="AE74" s="85">
        <v>2661</v>
      </c>
    </row>
    <row r="75" spans="1:31" ht="17.25" x14ac:dyDescent="0.3">
      <c r="A75" s="16" t="str">
        <f t="shared" si="1"/>
        <v xml:space="preserve"> </v>
      </c>
      <c r="B75" s="16" t="str">
        <f t="shared" si="2"/>
        <v xml:space="preserve"> </v>
      </c>
      <c r="C75" s="21">
        <v>56</v>
      </c>
      <c r="D75" s="66" t="str">
        <f t="shared" si="3"/>
        <v xml:space="preserve"> </v>
      </c>
      <c r="E75" s="44"/>
      <c r="F75" s="39"/>
      <c r="G75" s="39"/>
      <c r="H75" s="39"/>
      <c r="I75" s="39"/>
      <c r="J75" s="41"/>
      <c r="K75" s="41"/>
      <c r="L75" s="41"/>
      <c r="M75" s="45"/>
      <c r="N75" s="52"/>
      <c r="O75" s="59" t="str">
        <f t="shared" si="9"/>
        <v xml:space="preserve"> </v>
      </c>
      <c r="P75" s="41"/>
      <c r="Q75" s="40"/>
      <c r="R75" s="42"/>
      <c r="S75" s="43">
        <f t="shared" si="4"/>
        <v>0</v>
      </c>
      <c r="T75" s="43">
        <f t="shared" si="5"/>
        <v>0</v>
      </c>
      <c r="U75" s="43">
        <f t="shared" si="6"/>
        <v>0</v>
      </c>
      <c r="V75" s="43">
        <f t="shared" si="7"/>
        <v>0</v>
      </c>
      <c r="W75" s="43">
        <f t="shared" si="0"/>
        <v>0</v>
      </c>
      <c r="X75" s="43">
        <f t="shared" si="8"/>
        <v>0</v>
      </c>
      <c r="AD75" s="84" t="s">
        <v>54</v>
      </c>
      <c r="AE75" s="85">
        <v>27582</v>
      </c>
    </row>
    <row r="76" spans="1:31" ht="17.25" x14ac:dyDescent="0.3">
      <c r="A76" s="16" t="str">
        <f t="shared" si="1"/>
        <v xml:space="preserve"> </v>
      </c>
      <c r="B76" s="16" t="str">
        <f t="shared" si="2"/>
        <v xml:space="preserve"> </v>
      </c>
      <c r="C76" s="21">
        <v>57</v>
      </c>
      <c r="D76" s="66" t="str">
        <f t="shared" si="3"/>
        <v xml:space="preserve"> </v>
      </c>
      <c r="E76" s="44"/>
      <c r="F76" s="39"/>
      <c r="G76" s="39"/>
      <c r="H76" s="39"/>
      <c r="I76" s="39"/>
      <c r="J76" s="41"/>
      <c r="K76" s="41"/>
      <c r="L76" s="41"/>
      <c r="M76" s="45"/>
      <c r="N76" s="52"/>
      <c r="O76" s="59" t="str">
        <f t="shared" si="9"/>
        <v xml:space="preserve"> </v>
      </c>
      <c r="P76" s="41"/>
      <c r="Q76" s="40"/>
      <c r="R76" s="42"/>
      <c r="S76" s="43">
        <f t="shared" si="4"/>
        <v>0</v>
      </c>
      <c r="T76" s="43">
        <f t="shared" si="5"/>
        <v>0</v>
      </c>
      <c r="U76" s="43">
        <f t="shared" si="6"/>
        <v>0</v>
      </c>
      <c r="V76" s="43">
        <f t="shared" si="7"/>
        <v>0</v>
      </c>
      <c r="W76" s="43">
        <f t="shared" si="0"/>
        <v>0</v>
      </c>
      <c r="X76" s="43">
        <f t="shared" si="8"/>
        <v>0</v>
      </c>
      <c r="AD76" s="84" t="s">
        <v>55</v>
      </c>
      <c r="AE76" s="85">
        <v>22872</v>
      </c>
    </row>
    <row r="77" spans="1:31" ht="17.25" x14ac:dyDescent="0.3">
      <c r="A77" s="16" t="str">
        <f t="shared" si="1"/>
        <v xml:space="preserve"> </v>
      </c>
      <c r="B77" s="16" t="str">
        <f t="shared" si="2"/>
        <v xml:space="preserve"> </v>
      </c>
      <c r="C77" s="21">
        <v>58</v>
      </c>
      <c r="D77" s="66" t="str">
        <f t="shared" si="3"/>
        <v xml:space="preserve"> </v>
      </c>
      <c r="E77" s="44"/>
      <c r="F77" s="39"/>
      <c r="G77" s="39"/>
      <c r="H77" s="39"/>
      <c r="I77" s="39"/>
      <c r="J77" s="41"/>
      <c r="K77" s="41"/>
      <c r="L77" s="41"/>
      <c r="M77" s="45"/>
      <c r="N77" s="52"/>
      <c r="O77" s="59" t="str">
        <f t="shared" si="9"/>
        <v xml:space="preserve"> </v>
      </c>
      <c r="P77" s="41"/>
      <c r="Q77" s="40"/>
      <c r="R77" s="42"/>
      <c r="S77" s="43">
        <f t="shared" si="4"/>
        <v>0</v>
      </c>
      <c r="T77" s="43">
        <f t="shared" si="5"/>
        <v>0</v>
      </c>
      <c r="U77" s="43">
        <f t="shared" si="6"/>
        <v>0</v>
      </c>
      <c r="V77" s="43">
        <f t="shared" si="7"/>
        <v>0</v>
      </c>
      <c r="W77" s="43">
        <f t="shared" si="0"/>
        <v>0</v>
      </c>
      <c r="X77" s="43">
        <f t="shared" si="8"/>
        <v>0</v>
      </c>
      <c r="AD77" s="84" t="s">
        <v>294</v>
      </c>
      <c r="AE77" s="85">
        <v>7167</v>
      </c>
    </row>
    <row r="78" spans="1:31" ht="17.25" x14ac:dyDescent="0.3">
      <c r="A78" s="16" t="str">
        <f t="shared" si="1"/>
        <v xml:space="preserve"> </v>
      </c>
      <c r="B78" s="16" t="str">
        <f t="shared" si="2"/>
        <v xml:space="preserve"> </v>
      </c>
      <c r="C78" s="21">
        <v>59</v>
      </c>
      <c r="D78" s="66" t="str">
        <f t="shared" si="3"/>
        <v xml:space="preserve"> </v>
      </c>
      <c r="E78" s="44"/>
      <c r="F78" s="39"/>
      <c r="G78" s="39"/>
      <c r="H78" s="39"/>
      <c r="I78" s="39"/>
      <c r="J78" s="41"/>
      <c r="K78" s="41"/>
      <c r="L78" s="41"/>
      <c r="M78" s="45"/>
      <c r="N78" s="52"/>
      <c r="O78" s="59" t="str">
        <f t="shared" si="9"/>
        <v xml:space="preserve"> </v>
      </c>
      <c r="P78" s="41"/>
      <c r="Q78" s="40"/>
      <c r="R78" s="42"/>
      <c r="S78" s="43">
        <f t="shared" si="4"/>
        <v>0</v>
      </c>
      <c r="T78" s="43">
        <f t="shared" si="5"/>
        <v>0</v>
      </c>
      <c r="U78" s="43">
        <f t="shared" si="6"/>
        <v>0</v>
      </c>
      <c r="V78" s="43">
        <f t="shared" si="7"/>
        <v>0</v>
      </c>
      <c r="W78" s="43">
        <f t="shared" si="0"/>
        <v>0</v>
      </c>
      <c r="X78" s="43">
        <f t="shared" si="8"/>
        <v>0</v>
      </c>
      <c r="AD78" s="84" t="s">
        <v>293</v>
      </c>
      <c r="AE78" s="85">
        <v>7166</v>
      </c>
    </row>
    <row r="79" spans="1:31" ht="17.25" x14ac:dyDescent="0.3">
      <c r="A79" s="16" t="str">
        <f t="shared" si="1"/>
        <v xml:space="preserve"> </v>
      </c>
      <c r="B79" s="16" t="str">
        <f t="shared" si="2"/>
        <v xml:space="preserve"> </v>
      </c>
      <c r="C79" s="21">
        <v>60</v>
      </c>
      <c r="D79" s="66" t="str">
        <f t="shared" si="3"/>
        <v xml:space="preserve"> </v>
      </c>
      <c r="E79" s="44"/>
      <c r="F79" s="39"/>
      <c r="G79" s="39"/>
      <c r="H79" s="39"/>
      <c r="I79" s="39"/>
      <c r="J79" s="41"/>
      <c r="K79" s="41"/>
      <c r="L79" s="41"/>
      <c r="M79" s="45"/>
      <c r="N79" s="52"/>
      <c r="O79" s="59" t="str">
        <f t="shared" si="9"/>
        <v xml:space="preserve"> </v>
      </c>
      <c r="P79" s="41"/>
      <c r="Q79" s="40"/>
      <c r="R79" s="42"/>
      <c r="S79" s="43">
        <f t="shared" si="4"/>
        <v>0</v>
      </c>
      <c r="T79" s="43">
        <f t="shared" si="5"/>
        <v>0</v>
      </c>
      <c r="U79" s="43">
        <f t="shared" si="6"/>
        <v>0</v>
      </c>
      <c r="V79" s="43">
        <f t="shared" si="7"/>
        <v>0</v>
      </c>
      <c r="W79" s="43">
        <f t="shared" si="0"/>
        <v>0</v>
      </c>
      <c r="X79" s="43">
        <f t="shared" si="8"/>
        <v>0</v>
      </c>
      <c r="AD79" s="84" t="s">
        <v>56</v>
      </c>
      <c r="AE79" s="85">
        <v>27665</v>
      </c>
    </row>
    <row r="80" spans="1:31" ht="17.25" x14ac:dyDescent="0.3">
      <c r="A80" s="16" t="str">
        <f t="shared" si="1"/>
        <v xml:space="preserve"> </v>
      </c>
      <c r="B80" s="16" t="str">
        <f t="shared" si="2"/>
        <v xml:space="preserve"> </v>
      </c>
      <c r="C80" s="21">
        <v>61</v>
      </c>
      <c r="D80" s="66" t="str">
        <f t="shared" si="3"/>
        <v xml:space="preserve"> </v>
      </c>
      <c r="E80" s="44"/>
      <c r="F80" s="39"/>
      <c r="G80" s="39"/>
      <c r="H80" s="39"/>
      <c r="I80" s="39"/>
      <c r="J80" s="41"/>
      <c r="K80" s="41"/>
      <c r="L80" s="41"/>
      <c r="M80" s="45"/>
      <c r="N80" s="52"/>
      <c r="O80" s="59" t="str">
        <f t="shared" si="9"/>
        <v xml:space="preserve"> </v>
      </c>
      <c r="P80" s="41"/>
      <c r="Q80" s="40"/>
      <c r="R80" s="42"/>
      <c r="S80" s="43">
        <f t="shared" si="4"/>
        <v>0</v>
      </c>
      <c r="T80" s="43">
        <f t="shared" si="5"/>
        <v>0</v>
      </c>
      <c r="U80" s="43">
        <f t="shared" si="6"/>
        <v>0</v>
      </c>
      <c r="V80" s="43">
        <f t="shared" si="7"/>
        <v>0</v>
      </c>
      <c r="W80" s="43">
        <f t="shared" si="0"/>
        <v>0</v>
      </c>
      <c r="X80" s="43">
        <f t="shared" si="8"/>
        <v>0</v>
      </c>
      <c r="AD80" s="84" t="s">
        <v>208</v>
      </c>
      <c r="AE80" s="85">
        <v>22670</v>
      </c>
    </row>
    <row r="81" spans="1:31" ht="17.25" x14ac:dyDescent="0.3">
      <c r="A81" s="16" t="str">
        <f t="shared" si="1"/>
        <v xml:space="preserve"> </v>
      </c>
      <c r="B81" s="16" t="str">
        <f t="shared" si="2"/>
        <v xml:space="preserve"> </v>
      </c>
      <c r="C81" s="21">
        <v>62</v>
      </c>
      <c r="D81" s="66" t="str">
        <f t="shared" si="3"/>
        <v xml:space="preserve"> </v>
      </c>
      <c r="E81" s="44"/>
      <c r="F81" s="39"/>
      <c r="G81" s="39"/>
      <c r="H81" s="39"/>
      <c r="I81" s="39"/>
      <c r="J81" s="41"/>
      <c r="K81" s="41"/>
      <c r="L81" s="41"/>
      <c r="M81" s="45"/>
      <c r="N81" s="52"/>
      <c r="O81" s="59" t="str">
        <f t="shared" si="9"/>
        <v xml:space="preserve"> </v>
      </c>
      <c r="P81" s="41"/>
      <c r="Q81" s="40"/>
      <c r="R81" s="42"/>
      <c r="S81" s="43">
        <f t="shared" si="4"/>
        <v>0</v>
      </c>
      <c r="T81" s="43">
        <f t="shared" si="5"/>
        <v>0</v>
      </c>
      <c r="U81" s="43">
        <f t="shared" si="6"/>
        <v>0</v>
      </c>
      <c r="V81" s="43">
        <f t="shared" si="7"/>
        <v>0</v>
      </c>
      <c r="W81" s="43">
        <f t="shared" si="0"/>
        <v>0</v>
      </c>
      <c r="X81" s="43">
        <f t="shared" si="8"/>
        <v>0</v>
      </c>
      <c r="AD81" s="84" t="s">
        <v>57</v>
      </c>
      <c r="AE81" s="85">
        <v>1696</v>
      </c>
    </row>
    <row r="82" spans="1:31" ht="17.25" x14ac:dyDescent="0.3">
      <c r="A82" s="16" t="str">
        <f t="shared" si="1"/>
        <v xml:space="preserve"> </v>
      </c>
      <c r="B82" s="16" t="str">
        <f t="shared" si="2"/>
        <v xml:space="preserve"> </v>
      </c>
      <c r="C82" s="21">
        <v>63</v>
      </c>
      <c r="D82" s="66" t="str">
        <f t="shared" si="3"/>
        <v xml:space="preserve"> </v>
      </c>
      <c r="E82" s="44"/>
      <c r="F82" s="39"/>
      <c r="G82" s="39"/>
      <c r="H82" s="39"/>
      <c r="I82" s="39"/>
      <c r="J82" s="41"/>
      <c r="K82" s="41"/>
      <c r="L82" s="41"/>
      <c r="M82" s="45"/>
      <c r="N82" s="52"/>
      <c r="O82" s="59" t="str">
        <f t="shared" si="9"/>
        <v xml:space="preserve"> </v>
      </c>
      <c r="P82" s="41"/>
      <c r="Q82" s="40"/>
      <c r="R82" s="42"/>
      <c r="S82" s="43">
        <f t="shared" si="4"/>
        <v>0</v>
      </c>
      <c r="T82" s="43">
        <f t="shared" si="5"/>
        <v>0</v>
      </c>
      <c r="U82" s="43">
        <f t="shared" si="6"/>
        <v>0</v>
      </c>
      <c r="V82" s="43">
        <f t="shared" si="7"/>
        <v>0</v>
      </c>
      <c r="W82" s="43">
        <f t="shared" si="0"/>
        <v>0</v>
      </c>
      <c r="X82" s="43">
        <f t="shared" si="8"/>
        <v>0</v>
      </c>
      <c r="AD82" s="84" t="s">
        <v>58</v>
      </c>
      <c r="AE82" s="85">
        <v>31826</v>
      </c>
    </row>
    <row r="83" spans="1:31" ht="17.25" x14ac:dyDescent="0.3">
      <c r="A83" s="16" t="str">
        <f t="shared" si="1"/>
        <v xml:space="preserve"> </v>
      </c>
      <c r="B83" s="16" t="str">
        <f t="shared" si="2"/>
        <v xml:space="preserve"> </v>
      </c>
      <c r="C83" s="21">
        <v>64</v>
      </c>
      <c r="D83" s="66" t="str">
        <f t="shared" si="3"/>
        <v xml:space="preserve"> </v>
      </c>
      <c r="E83" s="44"/>
      <c r="F83" s="39"/>
      <c r="G83" s="39"/>
      <c r="H83" s="39"/>
      <c r="I83" s="39"/>
      <c r="J83" s="41"/>
      <c r="K83" s="41"/>
      <c r="L83" s="41"/>
      <c r="M83" s="45"/>
      <c r="N83" s="52"/>
      <c r="O83" s="59" t="str">
        <f t="shared" si="9"/>
        <v xml:space="preserve"> </v>
      </c>
      <c r="P83" s="41"/>
      <c r="Q83" s="40"/>
      <c r="R83" s="42"/>
      <c r="S83" s="43">
        <f t="shared" si="4"/>
        <v>0</v>
      </c>
      <c r="T83" s="43">
        <f t="shared" si="5"/>
        <v>0</v>
      </c>
      <c r="U83" s="43">
        <f t="shared" si="6"/>
        <v>0</v>
      </c>
      <c r="V83" s="43">
        <f t="shared" si="7"/>
        <v>0</v>
      </c>
      <c r="W83" s="43">
        <f t="shared" si="0"/>
        <v>0</v>
      </c>
      <c r="X83" s="43">
        <f t="shared" si="8"/>
        <v>0</v>
      </c>
      <c r="AD83" s="84" t="s">
        <v>341</v>
      </c>
      <c r="AE83" s="85">
        <v>7741</v>
      </c>
    </row>
    <row r="84" spans="1:31" ht="17.25" x14ac:dyDescent="0.3">
      <c r="A84" s="16" t="str">
        <f t="shared" si="1"/>
        <v xml:space="preserve"> </v>
      </c>
      <c r="B84" s="16" t="str">
        <f t="shared" si="2"/>
        <v xml:space="preserve"> </v>
      </c>
      <c r="C84" s="21">
        <v>65</v>
      </c>
      <c r="D84" s="66" t="str">
        <f t="shared" si="3"/>
        <v xml:space="preserve"> </v>
      </c>
      <c r="E84" s="44"/>
      <c r="F84" s="39"/>
      <c r="G84" s="39"/>
      <c r="H84" s="39"/>
      <c r="I84" s="39"/>
      <c r="J84" s="41"/>
      <c r="K84" s="41"/>
      <c r="L84" s="41"/>
      <c r="M84" s="45"/>
      <c r="N84" s="52"/>
      <c r="O84" s="59" t="str">
        <f t="shared" si="9"/>
        <v xml:space="preserve"> </v>
      </c>
      <c r="P84" s="41"/>
      <c r="Q84" s="40"/>
      <c r="R84" s="42"/>
      <c r="S84" s="43">
        <f t="shared" si="4"/>
        <v>0</v>
      </c>
      <c r="T84" s="43">
        <f t="shared" si="5"/>
        <v>0</v>
      </c>
      <c r="U84" s="43">
        <f t="shared" si="6"/>
        <v>0</v>
      </c>
      <c r="V84" s="43">
        <f t="shared" si="7"/>
        <v>0</v>
      </c>
      <c r="W84" s="43">
        <f t="shared" si="0"/>
        <v>0</v>
      </c>
      <c r="X84" s="43">
        <f t="shared" si="8"/>
        <v>0</v>
      </c>
      <c r="AD84" s="84" t="s">
        <v>342</v>
      </c>
      <c r="AE84" s="85">
        <v>7742</v>
      </c>
    </row>
    <row r="85" spans="1:31" ht="17.25" x14ac:dyDescent="0.3">
      <c r="A85" s="16" t="str">
        <f t="shared" ref="A85:A148" si="10">IF(E85&gt;0,$M$6&amp;$O$4&amp;C85," ")</f>
        <v xml:space="preserve"> </v>
      </c>
      <c r="B85" s="16" t="str">
        <f t="shared" ref="B85:B148" si="11">IF(E85&gt;0,B84," ")</f>
        <v xml:space="preserve"> </v>
      </c>
      <c r="C85" s="21">
        <v>66</v>
      </c>
      <c r="D85" s="66" t="str">
        <f t="shared" ref="D85:D148" si="12">IF(E85&gt;0,VLOOKUP(E85,$AD$3:$AE$259,2,FALSE)," ")</f>
        <v xml:space="preserve"> </v>
      </c>
      <c r="E85" s="44"/>
      <c r="F85" s="39"/>
      <c r="G85" s="39"/>
      <c r="H85" s="39"/>
      <c r="I85" s="39"/>
      <c r="J85" s="41"/>
      <c r="K85" s="41"/>
      <c r="L85" s="41"/>
      <c r="M85" s="45"/>
      <c r="N85" s="52"/>
      <c r="O85" s="59" t="str">
        <f t="shared" ref="O85:O148" si="13">IF(N85&gt;0,_xlfn.CONCAT($O$18,N85,$O$18)," ")</f>
        <v xml:space="preserve"> </v>
      </c>
      <c r="P85" s="41"/>
      <c r="Q85" s="40"/>
      <c r="R85" s="42"/>
      <c r="S85" s="43">
        <f t="shared" ref="S85:S148" si="14">IF(AND(E85&gt;0,Q85="FREE Standard",K85="NSW"),11,0)</f>
        <v>0</v>
      </c>
      <c r="T85" s="43">
        <f t="shared" ref="T85:T148" si="15">IF(AND(E85&gt;0,Q85="FREE Standard",S85=0),12,0)</f>
        <v>0</v>
      </c>
      <c r="U85" s="43">
        <f t="shared" ref="U85:U148" si="16">IF(AND(E85&gt;0,Q85="Express (+$13)",K85="NSW"),2,0)</f>
        <v>0</v>
      </c>
      <c r="V85" s="43">
        <f t="shared" ref="V85:V148" si="17">IF(AND(E85&gt;0,Q85="Express (+$13)",U85=0),5,0)</f>
        <v>0</v>
      </c>
      <c r="W85" s="43">
        <f t="shared" ref="W85:W148" si="18">IF(AND(E85&gt;0,Q85=0),11,0)</f>
        <v>0</v>
      </c>
      <c r="X85" s="43">
        <f t="shared" ref="X85:X148" si="19">SUM(S85:W85)</f>
        <v>0</v>
      </c>
      <c r="AD85" s="84" t="s">
        <v>384</v>
      </c>
      <c r="AE85" s="85" t="s">
        <v>383</v>
      </c>
    </row>
    <row r="86" spans="1:31" ht="17.25" x14ac:dyDescent="0.3">
      <c r="A86" s="16" t="str">
        <f t="shared" si="10"/>
        <v xml:space="preserve"> </v>
      </c>
      <c r="B86" s="16" t="str">
        <f t="shared" si="11"/>
        <v xml:space="preserve"> </v>
      </c>
      <c r="C86" s="21">
        <v>67</v>
      </c>
      <c r="D86" s="66" t="str">
        <f t="shared" si="12"/>
        <v xml:space="preserve"> </v>
      </c>
      <c r="E86" s="44"/>
      <c r="F86" s="39"/>
      <c r="G86" s="39"/>
      <c r="H86" s="39"/>
      <c r="I86" s="39"/>
      <c r="J86" s="41"/>
      <c r="K86" s="41"/>
      <c r="L86" s="41"/>
      <c r="M86" s="45"/>
      <c r="N86" s="52"/>
      <c r="O86" s="59" t="str">
        <f t="shared" si="13"/>
        <v xml:space="preserve"> </v>
      </c>
      <c r="P86" s="41"/>
      <c r="Q86" s="40"/>
      <c r="R86" s="42"/>
      <c r="S86" s="43">
        <f t="shared" si="14"/>
        <v>0</v>
      </c>
      <c r="T86" s="43">
        <f t="shared" si="15"/>
        <v>0</v>
      </c>
      <c r="U86" s="43">
        <f t="shared" si="16"/>
        <v>0</v>
      </c>
      <c r="V86" s="43">
        <f t="shared" si="17"/>
        <v>0</v>
      </c>
      <c r="W86" s="43">
        <f t="shared" si="18"/>
        <v>0</v>
      </c>
      <c r="X86" s="43">
        <f t="shared" si="19"/>
        <v>0</v>
      </c>
      <c r="AD86" s="84" t="s">
        <v>59</v>
      </c>
      <c r="AE86" s="85">
        <v>31797</v>
      </c>
    </row>
    <row r="87" spans="1:31" ht="17.25" x14ac:dyDescent="0.3">
      <c r="A87" s="16" t="str">
        <f t="shared" si="10"/>
        <v xml:space="preserve"> </v>
      </c>
      <c r="B87" s="16" t="str">
        <f t="shared" si="11"/>
        <v xml:space="preserve"> </v>
      </c>
      <c r="C87" s="21">
        <v>68</v>
      </c>
      <c r="D87" s="66" t="str">
        <f t="shared" si="12"/>
        <v xml:space="preserve"> </v>
      </c>
      <c r="E87" s="44"/>
      <c r="F87" s="39"/>
      <c r="G87" s="39"/>
      <c r="H87" s="39"/>
      <c r="I87" s="39"/>
      <c r="J87" s="41"/>
      <c r="K87" s="41"/>
      <c r="L87" s="41"/>
      <c r="M87" s="45"/>
      <c r="N87" s="52"/>
      <c r="O87" s="59" t="str">
        <f t="shared" si="13"/>
        <v xml:space="preserve"> </v>
      </c>
      <c r="P87" s="41"/>
      <c r="Q87" s="40"/>
      <c r="R87" s="42"/>
      <c r="S87" s="43">
        <f t="shared" si="14"/>
        <v>0</v>
      </c>
      <c r="T87" s="43">
        <f t="shared" si="15"/>
        <v>0</v>
      </c>
      <c r="U87" s="43">
        <f t="shared" si="16"/>
        <v>0</v>
      </c>
      <c r="V87" s="43">
        <f t="shared" si="17"/>
        <v>0</v>
      </c>
      <c r="W87" s="43">
        <f t="shared" si="18"/>
        <v>0</v>
      </c>
      <c r="X87" s="43">
        <f t="shared" si="19"/>
        <v>0</v>
      </c>
      <c r="AD87" s="84" t="s">
        <v>283</v>
      </c>
      <c r="AE87" s="85">
        <v>7162</v>
      </c>
    </row>
    <row r="88" spans="1:31" ht="17.25" x14ac:dyDescent="0.3">
      <c r="A88" s="16" t="str">
        <f t="shared" si="10"/>
        <v xml:space="preserve"> </v>
      </c>
      <c r="B88" s="16" t="str">
        <f t="shared" si="11"/>
        <v xml:space="preserve"> </v>
      </c>
      <c r="C88" s="21">
        <v>69</v>
      </c>
      <c r="D88" s="66" t="str">
        <f t="shared" si="12"/>
        <v xml:space="preserve"> </v>
      </c>
      <c r="E88" s="44"/>
      <c r="F88" s="39"/>
      <c r="G88" s="39"/>
      <c r="H88" s="39"/>
      <c r="I88" s="39"/>
      <c r="J88" s="41"/>
      <c r="K88" s="41"/>
      <c r="L88" s="41"/>
      <c r="M88" s="45"/>
      <c r="N88" s="52"/>
      <c r="O88" s="59" t="str">
        <f t="shared" si="13"/>
        <v xml:space="preserve"> </v>
      </c>
      <c r="P88" s="41"/>
      <c r="Q88" s="40"/>
      <c r="R88" s="42"/>
      <c r="S88" s="43">
        <f t="shared" si="14"/>
        <v>0</v>
      </c>
      <c r="T88" s="43">
        <f t="shared" si="15"/>
        <v>0</v>
      </c>
      <c r="U88" s="43">
        <f t="shared" si="16"/>
        <v>0</v>
      </c>
      <c r="V88" s="43">
        <f t="shared" si="17"/>
        <v>0</v>
      </c>
      <c r="W88" s="43">
        <f t="shared" si="18"/>
        <v>0</v>
      </c>
      <c r="X88" s="43">
        <f t="shared" si="19"/>
        <v>0</v>
      </c>
      <c r="AD88" s="84" t="s">
        <v>60</v>
      </c>
      <c r="AE88" s="85">
        <v>405</v>
      </c>
    </row>
    <row r="89" spans="1:31" ht="17.25" x14ac:dyDescent="0.3">
      <c r="A89" s="16" t="str">
        <f t="shared" si="10"/>
        <v xml:space="preserve"> </v>
      </c>
      <c r="B89" s="16" t="str">
        <f t="shared" si="11"/>
        <v xml:space="preserve"> </v>
      </c>
      <c r="C89" s="21">
        <v>70</v>
      </c>
      <c r="D89" s="66" t="str">
        <f t="shared" si="12"/>
        <v xml:space="preserve"> </v>
      </c>
      <c r="E89" s="44"/>
      <c r="F89" s="39"/>
      <c r="G89" s="39"/>
      <c r="H89" s="39"/>
      <c r="I89" s="39"/>
      <c r="J89" s="41"/>
      <c r="K89" s="41"/>
      <c r="L89" s="41"/>
      <c r="M89" s="45"/>
      <c r="N89" s="52"/>
      <c r="O89" s="59" t="str">
        <f t="shared" si="13"/>
        <v xml:space="preserve"> </v>
      </c>
      <c r="P89" s="41"/>
      <c r="Q89" s="40"/>
      <c r="R89" s="42"/>
      <c r="S89" s="43">
        <f t="shared" si="14"/>
        <v>0</v>
      </c>
      <c r="T89" s="43">
        <f t="shared" si="15"/>
        <v>0</v>
      </c>
      <c r="U89" s="43">
        <f t="shared" si="16"/>
        <v>0</v>
      </c>
      <c r="V89" s="43">
        <f t="shared" si="17"/>
        <v>0</v>
      </c>
      <c r="W89" s="43">
        <f t="shared" si="18"/>
        <v>0</v>
      </c>
      <c r="X89" s="43">
        <f t="shared" si="19"/>
        <v>0</v>
      </c>
      <c r="AD89" s="84" t="s">
        <v>61</v>
      </c>
      <c r="AE89" s="85">
        <v>22932</v>
      </c>
    </row>
    <row r="90" spans="1:31" ht="17.25" x14ac:dyDescent="0.3">
      <c r="A90" s="16" t="str">
        <f t="shared" si="10"/>
        <v xml:space="preserve"> </v>
      </c>
      <c r="B90" s="16" t="str">
        <f t="shared" si="11"/>
        <v xml:space="preserve"> </v>
      </c>
      <c r="C90" s="21">
        <v>71</v>
      </c>
      <c r="D90" s="66" t="str">
        <f t="shared" si="12"/>
        <v xml:space="preserve"> </v>
      </c>
      <c r="E90" s="44"/>
      <c r="F90" s="39"/>
      <c r="G90" s="39"/>
      <c r="H90" s="39"/>
      <c r="I90" s="39"/>
      <c r="J90" s="41"/>
      <c r="K90" s="41"/>
      <c r="L90" s="41"/>
      <c r="M90" s="45"/>
      <c r="N90" s="52"/>
      <c r="O90" s="59" t="str">
        <f t="shared" si="13"/>
        <v xml:space="preserve"> </v>
      </c>
      <c r="P90" s="41"/>
      <c r="Q90" s="40"/>
      <c r="R90" s="42"/>
      <c r="S90" s="43">
        <f t="shared" si="14"/>
        <v>0</v>
      </c>
      <c r="T90" s="43">
        <f t="shared" si="15"/>
        <v>0</v>
      </c>
      <c r="U90" s="43">
        <f t="shared" si="16"/>
        <v>0</v>
      </c>
      <c r="V90" s="43">
        <f t="shared" si="17"/>
        <v>0</v>
      </c>
      <c r="W90" s="43">
        <f t="shared" si="18"/>
        <v>0</v>
      </c>
      <c r="X90" s="43">
        <f t="shared" si="19"/>
        <v>0</v>
      </c>
      <c r="AD90" s="84" t="s">
        <v>332</v>
      </c>
      <c r="AE90" s="85">
        <v>7730</v>
      </c>
    </row>
    <row r="91" spans="1:31" ht="17.25" x14ac:dyDescent="0.3">
      <c r="A91" s="16" t="str">
        <f t="shared" si="10"/>
        <v xml:space="preserve"> </v>
      </c>
      <c r="B91" s="16" t="str">
        <f t="shared" si="11"/>
        <v xml:space="preserve"> </v>
      </c>
      <c r="C91" s="21">
        <v>72</v>
      </c>
      <c r="D91" s="66" t="str">
        <f t="shared" si="12"/>
        <v xml:space="preserve"> </v>
      </c>
      <c r="E91" s="44"/>
      <c r="F91" s="39"/>
      <c r="G91" s="39"/>
      <c r="H91" s="39"/>
      <c r="I91" s="39"/>
      <c r="J91" s="41"/>
      <c r="K91" s="41"/>
      <c r="L91" s="41"/>
      <c r="M91" s="45"/>
      <c r="N91" s="52"/>
      <c r="O91" s="59" t="str">
        <f t="shared" si="13"/>
        <v xml:space="preserve"> </v>
      </c>
      <c r="P91" s="41"/>
      <c r="Q91" s="40"/>
      <c r="R91" s="42"/>
      <c r="S91" s="43">
        <f t="shared" si="14"/>
        <v>0</v>
      </c>
      <c r="T91" s="43">
        <f t="shared" si="15"/>
        <v>0</v>
      </c>
      <c r="U91" s="43">
        <f t="shared" si="16"/>
        <v>0</v>
      </c>
      <c r="V91" s="43">
        <f t="shared" si="17"/>
        <v>0</v>
      </c>
      <c r="W91" s="43">
        <f t="shared" si="18"/>
        <v>0</v>
      </c>
      <c r="X91" s="43">
        <f t="shared" si="19"/>
        <v>0</v>
      </c>
      <c r="AD91" s="84" t="s">
        <v>216</v>
      </c>
      <c r="AE91" s="85">
        <v>27535</v>
      </c>
    </row>
    <row r="92" spans="1:31" ht="17.25" x14ac:dyDescent="0.3">
      <c r="A92" s="16" t="str">
        <f t="shared" si="10"/>
        <v xml:space="preserve"> </v>
      </c>
      <c r="B92" s="16" t="str">
        <f t="shared" si="11"/>
        <v xml:space="preserve"> </v>
      </c>
      <c r="C92" s="21">
        <v>73</v>
      </c>
      <c r="D92" s="66" t="str">
        <f t="shared" si="12"/>
        <v xml:space="preserve"> </v>
      </c>
      <c r="E92" s="44"/>
      <c r="F92" s="39"/>
      <c r="G92" s="39"/>
      <c r="H92" s="39"/>
      <c r="I92" s="39"/>
      <c r="J92" s="41"/>
      <c r="K92" s="41"/>
      <c r="L92" s="41"/>
      <c r="M92" s="45"/>
      <c r="N92" s="52"/>
      <c r="O92" s="59" t="str">
        <f t="shared" si="13"/>
        <v xml:space="preserve"> </v>
      </c>
      <c r="P92" s="41"/>
      <c r="Q92" s="40"/>
      <c r="R92" s="42"/>
      <c r="S92" s="43">
        <f t="shared" si="14"/>
        <v>0</v>
      </c>
      <c r="T92" s="43">
        <f t="shared" si="15"/>
        <v>0</v>
      </c>
      <c r="U92" s="43">
        <f t="shared" si="16"/>
        <v>0</v>
      </c>
      <c r="V92" s="43">
        <f t="shared" si="17"/>
        <v>0</v>
      </c>
      <c r="W92" s="43">
        <f t="shared" si="18"/>
        <v>0</v>
      </c>
      <c r="X92" s="43">
        <f t="shared" si="19"/>
        <v>0</v>
      </c>
      <c r="AD92" s="84" t="s">
        <v>240</v>
      </c>
      <c r="AE92" s="85">
        <v>498164</v>
      </c>
    </row>
    <row r="93" spans="1:31" ht="17.25" x14ac:dyDescent="0.3">
      <c r="A93" s="16" t="str">
        <f t="shared" si="10"/>
        <v xml:space="preserve"> </v>
      </c>
      <c r="B93" s="16" t="str">
        <f t="shared" si="11"/>
        <v xml:space="preserve"> </v>
      </c>
      <c r="C93" s="21">
        <v>74</v>
      </c>
      <c r="D93" s="66" t="str">
        <f t="shared" si="12"/>
        <v xml:space="preserve"> </v>
      </c>
      <c r="E93" s="44"/>
      <c r="F93" s="39"/>
      <c r="G93" s="39"/>
      <c r="H93" s="39"/>
      <c r="I93" s="39"/>
      <c r="J93" s="41"/>
      <c r="K93" s="41"/>
      <c r="L93" s="41"/>
      <c r="M93" s="45"/>
      <c r="N93" s="52"/>
      <c r="O93" s="59" t="str">
        <f t="shared" si="13"/>
        <v xml:space="preserve"> </v>
      </c>
      <c r="P93" s="41"/>
      <c r="Q93" s="40"/>
      <c r="R93" s="42"/>
      <c r="S93" s="43">
        <f t="shared" si="14"/>
        <v>0</v>
      </c>
      <c r="T93" s="43">
        <f t="shared" si="15"/>
        <v>0</v>
      </c>
      <c r="U93" s="43">
        <f t="shared" si="16"/>
        <v>0</v>
      </c>
      <c r="V93" s="43">
        <f t="shared" si="17"/>
        <v>0</v>
      </c>
      <c r="W93" s="43">
        <f t="shared" si="18"/>
        <v>0</v>
      </c>
      <c r="X93" s="43">
        <f t="shared" si="19"/>
        <v>0</v>
      </c>
      <c r="AD93" s="84" t="s">
        <v>274</v>
      </c>
      <c r="AE93" s="85">
        <v>7142</v>
      </c>
    </row>
    <row r="94" spans="1:31" ht="17.25" x14ac:dyDescent="0.3">
      <c r="A94" s="16" t="str">
        <f t="shared" si="10"/>
        <v xml:space="preserve"> </v>
      </c>
      <c r="B94" s="16" t="str">
        <f t="shared" si="11"/>
        <v xml:space="preserve"> </v>
      </c>
      <c r="C94" s="21">
        <v>75</v>
      </c>
      <c r="D94" s="66" t="str">
        <f t="shared" si="12"/>
        <v xml:space="preserve"> </v>
      </c>
      <c r="E94" s="44"/>
      <c r="F94" s="39"/>
      <c r="G94" s="39"/>
      <c r="H94" s="39"/>
      <c r="I94" s="39"/>
      <c r="J94" s="41"/>
      <c r="K94" s="41"/>
      <c r="L94" s="41"/>
      <c r="M94" s="45"/>
      <c r="N94" s="52"/>
      <c r="O94" s="59" t="str">
        <f t="shared" si="13"/>
        <v xml:space="preserve"> </v>
      </c>
      <c r="P94" s="41"/>
      <c r="Q94" s="40"/>
      <c r="R94" s="42"/>
      <c r="S94" s="43">
        <f t="shared" si="14"/>
        <v>0</v>
      </c>
      <c r="T94" s="43">
        <f t="shared" si="15"/>
        <v>0</v>
      </c>
      <c r="U94" s="43">
        <f t="shared" si="16"/>
        <v>0</v>
      </c>
      <c r="V94" s="43">
        <f t="shared" si="17"/>
        <v>0</v>
      </c>
      <c r="W94" s="43">
        <f t="shared" si="18"/>
        <v>0</v>
      </c>
      <c r="X94" s="43">
        <f t="shared" si="19"/>
        <v>0</v>
      </c>
      <c r="AD94" s="84" t="s">
        <v>62</v>
      </c>
      <c r="AE94" s="85">
        <v>22649</v>
      </c>
    </row>
    <row r="95" spans="1:31" ht="17.25" x14ac:dyDescent="0.3">
      <c r="A95" s="16" t="str">
        <f t="shared" si="10"/>
        <v xml:space="preserve"> </v>
      </c>
      <c r="B95" s="16" t="str">
        <f t="shared" si="11"/>
        <v xml:space="preserve"> </v>
      </c>
      <c r="C95" s="21">
        <v>76</v>
      </c>
      <c r="D95" s="66" t="str">
        <f t="shared" si="12"/>
        <v xml:space="preserve"> </v>
      </c>
      <c r="E95" s="44"/>
      <c r="F95" s="39"/>
      <c r="G95" s="39"/>
      <c r="H95" s="39"/>
      <c r="I95" s="39"/>
      <c r="J95" s="41"/>
      <c r="K95" s="41"/>
      <c r="L95" s="41"/>
      <c r="M95" s="45"/>
      <c r="N95" s="52"/>
      <c r="O95" s="59" t="str">
        <f t="shared" si="13"/>
        <v xml:space="preserve"> </v>
      </c>
      <c r="P95" s="41"/>
      <c r="Q95" s="40"/>
      <c r="R95" s="42"/>
      <c r="S95" s="43">
        <f t="shared" si="14"/>
        <v>0</v>
      </c>
      <c r="T95" s="43">
        <f t="shared" si="15"/>
        <v>0</v>
      </c>
      <c r="U95" s="43">
        <f t="shared" si="16"/>
        <v>0</v>
      </c>
      <c r="V95" s="43">
        <f t="shared" si="17"/>
        <v>0</v>
      </c>
      <c r="W95" s="43">
        <f t="shared" si="18"/>
        <v>0</v>
      </c>
      <c r="X95" s="43">
        <f t="shared" si="19"/>
        <v>0</v>
      </c>
      <c r="AD95" s="84" t="s">
        <v>63</v>
      </c>
      <c r="AE95" s="85">
        <v>22425</v>
      </c>
    </row>
    <row r="96" spans="1:31" ht="17.25" x14ac:dyDescent="0.3">
      <c r="A96" s="16" t="str">
        <f t="shared" si="10"/>
        <v xml:space="preserve"> </v>
      </c>
      <c r="B96" s="16" t="str">
        <f t="shared" si="11"/>
        <v xml:space="preserve"> </v>
      </c>
      <c r="C96" s="21">
        <v>77</v>
      </c>
      <c r="D96" s="66" t="str">
        <f t="shared" si="12"/>
        <v xml:space="preserve"> </v>
      </c>
      <c r="E96" s="44"/>
      <c r="F96" s="39"/>
      <c r="G96" s="39"/>
      <c r="H96" s="39"/>
      <c r="I96" s="39"/>
      <c r="J96" s="41"/>
      <c r="K96" s="41"/>
      <c r="L96" s="41"/>
      <c r="M96" s="45"/>
      <c r="N96" s="52"/>
      <c r="O96" s="59" t="str">
        <f t="shared" si="13"/>
        <v xml:space="preserve"> </v>
      </c>
      <c r="P96" s="41"/>
      <c r="Q96" s="40"/>
      <c r="R96" s="42"/>
      <c r="S96" s="43">
        <f t="shared" si="14"/>
        <v>0</v>
      </c>
      <c r="T96" s="43">
        <f t="shared" si="15"/>
        <v>0</v>
      </c>
      <c r="U96" s="43">
        <f t="shared" si="16"/>
        <v>0</v>
      </c>
      <c r="V96" s="43">
        <f t="shared" si="17"/>
        <v>0</v>
      </c>
      <c r="W96" s="43">
        <f t="shared" si="18"/>
        <v>0</v>
      </c>
      <c r="X96" s="43">
        <f t="shared" si="19"/>
        <v>0</v>
      </c>
      <c r="AD96" s="84" t="s">
        <v>324</v>
      </c>
      <c r="AE96" s="85">
        <v>746</v>
      </c>
    </row>
    <row r="97" spans="1:31" ht="17.25" x14ac:dyDescent="0.3">
      <c r="A97" s="16" t="str">
        <f t="shared" si="10"/>
        <v xml:space="preserve"> </v>
      </c>
      <c r="B97" s="16" t="str">
        <f t="shared" si="11"/>
        <v xml:space="preserve"> </v>
      </c>
      <c r="C97" s="21">
        <v>78</v>
      </c>
      <c r="D97" s="66" t="str">
        <f t="shared" si="12"/>
        <v xml:space="preserve"> </v>
      </c>
      <c r="E97" s="44"/>
      <c r="F97" s="39"/>
      <c r="G97" s="39"/>
      <c r="H97" s="39"/>
      <c r="I97" s="39"/>
      <c r="J97" s="41"/>
      <c r="K97" s="41"/>
      <c r="L97" s="41"/>
      <c r="M97" s="45"/>
      <c r="N97" s="52"/>
      <c r="O97" s="59" t="str">
        <f t="shared" si="13"/>
        <v xml:space="preserve"> </v>
      </c>
      <c r="P97" s="41"/>
      <c r="Q97" s="40"/>
      <c r="R97" s="42"/>
      <c r="S97" s="43">
        <f t="shared" si="14"/>
        <v>0</v>
      </c>
      <c r="T97" s="43">
        <f t="shared" si="15"/>
        <v>0</v>
      </c>
      <c r="U97" s="43">
        <f t="shared" si="16"/>
        <v>0</v>
      </c>
      <c r="V97" s="43">
        <f t="shared" si="17"/>
        <v>0</v>
      </c>
      <c r="W97" s="43">
        <f t="shared" si="18"/>
        <v>0</v>
      </c>
      <c r="X97" s="43">
        <f t="shared" si="19"/>
        <v>0</v>
      </c>
      <c r="AD97" s="84" t="s">
        <v>64</v>
      </c>
      <c r="AE97" s="85">
        <v>410</v>
      </c>
    </row>
    <row r="98" spans="1:31" ht="17.25" x14ac:dyDescent="0.3">
      <c r="A98" s="16" t="str">
        <f t="shared" si="10"/>
        <v xml:space="preserve"> </v>
      </c>
      <c r="B98" s="16" t="str">
        <f t="shared" si="11"/>
        <v xml:space="preserve"> </v>
      </c>
      <c r="C98" s="21">
        <v>79</v>
      </c>
      <c r="D98" s="66" t="str">
        <f t="shared" si="12"/>
        <v xml:space="preserve"> </v>
      </c>
      <c r="E98" s="44"/>
      <c r="F98" s="39"/>
      <c r="G98" s="39"/>
      <c r="H98" s="39"/>
      <c r="I98" s="39"/>
      <c r="J98" s="41"/>
      <c r="K98" s="41"/>
      <c r="L98" s="41"/>
      <c r="M98" s="45"/>
      <c r="N98" s="52"/>
      <c r="O98" s="59" t="str">
        <f t="shared" si="13"/>
        <v xml:space="preserve"> </v>
      </c>
      <c r="P98" s="41"/>
      <c r="Q98" s="40"/>
      <c r="R98" s="42"/>
      <c r="S98" s="43">
        <f t="shared" si="14"/>
        <v>0</v>
      </c>
      <c r="T98" s="43">
        <f t="shared" si="15"/>
        <v>0</v>
      </c>
      <c r="U98" s="43">
        <f t="shared" si="16"/>
        <v>0</v>
      </c>
      <c r="V98" s="43">
        <f t="shared" si="17"/>
        <v>0</v>
      </c>
      <c r="W98" s="43">
        <f t="shared" si="18"/>
        <v>0</v>
      </c>
      <c r="X98" s="43">
        <f t="shared" si="19"/>
        <v>0</v>
      </c>
      <c r="AD98" s="84" t="s">
        <v>354</v>
      </c>
      <c r="AE98" s="85">
        <v>845</v>
      </c>
    </row>
    <row r="99" spans="1:31" ht="17.25" x14ac:dyDescent="0.3">
      <c r="A99" s="16" t="str">
        <f t="shared" si="10"/>
        <v xml:space="preserve"> </v>
      </c>
      <c r="B99" s="16" t="str">
        <f t="shared" si="11"/>
        <v xml:space="preserve"> </v>
      </c>
      <c r="C99" s="21">
        <v>80</v>
      </c>
      <c r="D99" s="66" t="str">
        <f t="shared" si="12"/>
        <v xml:space="preserve"> </v>
      </c>
      <c r="E99" s="44"/>
      <c r="F99" s="39"/>
      <c r="G99" s="39"/>
      <c r="H99" s="39"/>
      <c r="I99" s="39"/>
      <c r="J99" s="41"/>
      <c r="K99" s="41"/>
      <c r="L99" s="41"/>
      <c r="M99" s="45"/>
      <c r="N99" s="52"/>
      <c r="O99" s="59" t="str">
        <f t="shared" si="13"/>
        <v xml:space="preserve"> </v>
      </c>
      <c r="P99" s="41"/>
      <c r="Q99" s="40"/>
      <c r="R99" s="42"/>
      <c r="S99" s="43">
        <f t="shared" si="14"/>
        <v>0</v>
      </c>
      <c r="T99" s="43">
        <f t="shared" si="15"/>
        <v>0</v>
      </c>
      <c r="U99" s="43">
        <f t="shared" si="16"/>
        <v>0</v>
      </c>
      <c r="V99" s="43">
        <f t="shared" si="17"/>
        <v>0</v>
      </c>
      <c r="W99" s="43">
        <f t="shared" si="18"/>
        <v>0</v>
      </c>
      <c r="X99" s="43">
        <f t="shared" si="19"/>
        <v>0</v>
      </c>
      <c r="AD99" s="84" t="s">
        <v>65</v>
      </c>
      <c r="AE99" s="85">
        <v>21547</v>
      </c>
    </row>
    <row r="100" spans="1:31" ht="17.25" x14ac:dyDescent="0.3">
      <c r="A100" s="16" t="str">
        <f t="shared" si="10"/>
        <v xml:space="preserve"> </v>
      </c>
      <c r="B100" s="16" t="str">
        <f t="shared" si="11"/>
        <v xml:space="preserve"> </v>
      </c>
      <c r="C100" s="21">
        <v>81</v>
      </c>
      <c r="D100" s="66" t="str">
        <f t="shared" si="12"/>
        <v xml:space="preserve"> </v>
      </c>
      <c r="E100" s="44"/>
      <c r="F100" s="39"/>
      <c r="G100" s="39"/>
      <c r="H100" s="39"/>
      <c r="I100" s="39"/>
      <c r="J100" s="41"/>
      <c r="K100" s="41"/>
      <c r="L100" s="41"/>
      <c r="M100" s="45"/>
      <c r="N100" s="52"/>
      <c r="O100" s="59" t="str">
        <f t="shared" si="13"/>
        <v xml:space="preserve"> </v>
      </c>
      <c r="P100" s="41"/>
      <c r="Q100" s="40"/>
      <c r="R100" s="42"/>
      <c r="S100" s="43">
        <f t="shared" si="14"/>
        <v>0</v>
      </c>
      <c r="T100" s="43">
        <f t="shared" si="15"/>
        <v>0</v>
      </c>
      <c r="U100" s="43">
        <f t="shared" si="16"/>
        <v>0</v>
      </c>
      <c r="V100" s="43">
        <f t="shared" si="17"/>
        <v>0</v>
      </c>
      <c r="W100" s="43">
        <f t="shared" si="18"/>
        <v>0</v>
      </c>
      <c r="X100" s="43">
        <f t="shared" si="19"/>
        <v>0</v>
      </c>
      <c r="AD100" s="84" t="s">
        <v>182</v>
      </c>
      <c r="AE100" s="85" t="s">
        <v>181</v>
      </c>
    </row>
    <row r="101" spans="1:31" ht="17.25" x14ac:dyDescent="0.3">
      <c r="A101" s="16" t="str">
        <f t="shared" si="10"/>
        <v xml:space="preserve"> </v>
      </c>
      <c r="B101" s="16" t="str">
        <f t="shared" si="11"/>
        <v xml:space="preserve"> </v>
      </c>
      <c r="C101" s="21">
        <v>82</v>
      </c>
      <c r="D101" s="66" t="str">
        <f t="shared" si="12"/>
        <v xml:space="preserve"> </v>
      </c>
      <c r="E101" s="44"/>
      <c r="F101" s="39"/>
      <c r="G101" s="39"/>
      <c r="H101" s="39"/>
      <c r="I101" s="39"/>
      <c r="J101" s="41"/>
      <c r="K101" s="41"/>
      <c r="L101" s="41"/>
      <c r="M101" s="45"/>
      <c r="N101" s="52"/>
      <c r="O101" s="59" t="str">
        <f t="shared" si="13"/>
        <v xml:space="preserve"> </v>
      </c>
      <c r="P101" s="41"/>
      <c r="Q101" s="40"/>
      <c r="R101" s="42"/>
      <c r="S101" s="43">
        <f t="shared" si="14"/>
        <v>0</v>
      </c>
      <c r="T101" s="43">
        <f t="shared" si="15"/>
        <v>0</v>
      </c>
      <c r="U101" s="43">
        <f t="shared" si="16"/>
        <v>0</v>
      </c>
      <c r="V101" s="43">
        <f t="shared" si="17"/>
        <v>0</v>
      </c>
      <c r="W101" s="43">
        <f t="shared" si="18"/>
        <v>0</v>
      </c>
      <c r="X101" s="43">
        <f t="shared" si="19"/>
        <v>0</v>
      </c>
      <c r="AD101" s="84" t="s">
        <v>66</v>
      </c>
      <c r="AE101" s="85">
        <v>27411</v>
      </c>
    </row>
    <row r="102" spans="1:31" ht="17.25" x14ac:dyDescent="0.3">
      <c r="A102" s="16" t="str">
        <f t="shared" si="10"/>
        <v xml:space="preserve"> </v>
      </c>
      <c r="B102" s="16" t="str">
        <f t="shared" si="11"/>
        <v xml:space="preserve"> </v>
      </c>
      <c r="C102" s="21">
        <v>83</v>
      </c>
      <c r="D102" s="66" t="str">
        <f t="shared" si="12"/>
        <v xml:space="preserve"> </v>
      </c>
      <c r="E102" s="44"/>
      <c r="F102" s="39"/>
      <c r="G102" s="39"/>
      <c r="H102" s="39"/>
      <c r="I102" s="39"/>
      <c r="J102" s="41"/>
      <c r="K102" s="41"/>
      <c r="L102" s="41"/>
      <c r="M102" s="45"/>
      <c r="N102" s="52"/>
      <c r="O102" s="59" t="str">
        <f t="shared" si="13"/>
        <v xml:space="preserve"> </v>
      </c>
      <c r="P102" s="41"/>
      <c r="Q102" s="40"/>
      <c r="R102" s="42"/>
      <c r="S102" s="43">
        <f t="shared" si="14"/>
        <v>0</v>
      </c>
      <c r="T102" s="43">
        <f t="shared" si="15"/>
        <v>0</v>
      </c>
      <c r="U102" s="43">
        <f t="shared" si="16"/>
        <v>0</v>
      </c>
      <c r="V102" s="43">
        <f t="shared" si="17"/>
        <v>0</v>
      </c>
      <c r="W102" s="43">
        <f t="shared" si="18"/>
        <v>0</v>
      </c>
      <c r="X102" s="43">
        <f t="shared" si="19"/>
        <v>0</v>
      </c>
      <c r="AD102" s="84" t="s">
        <v>67</v>
      </c>
      <c r="AE102" s="85">
        <v>22500</v>
      </c>
    </row>
    <row r="103" spans="1:31" ht="17.25" x14ac:dyDescent="0.3">
      <c r="A103" s="16" t="str">
        <f t="shared" si="10"/>
        <v xml:space="preserve"> </v>
      </c>
      <c r="B103" s="16" t="str">
        <f t="shared" si="11"/>
        <v xml:space="preserve"> </v>
      </c>
      <c r="C103" s="21">
        <v>84</v>
      </c>
      <c r="D103" s="66" t="str">
        <f t="shared" si="12"/>
        <v xml:space="preserve"> </v>
      </c>
      <c r="E103" s="44"/>
      <c r="F103" s="39"/>
      <c r="G103" s="39"/>
      <c r="H103" s="39"/>
      <c r="I103" s="39"/>
      <c r="J103" s="41"/>
      <c r="K103" s="41"/>
      <c r="L103" s="41"/>
      <c r="M103" s="45"/>
      <c r="N103" s="52"/>
      <c r="O103" s="59" t="str">
        <f t="shared" si="13"/>
        <v xml:space="preserve"> </v>
      </c>
      <c r="P103" s="41"/>
      <c r="Q103" s="40"/>
      <c r="R103" s="42"/>
      <c r="S103" s="43">
        <f t="shared" si="14"/>
        <v>0</v>
      </c>
      <c r="T103" s="43">
        <f t="shared" si="15"/>
        <v>0</v>
      </c>
      <c r="U103" s="43">
        <f t="shared" si="16"/>
        <v>0</v>
      </c>
      <c r="V103" s="43">
        <f t="shared" si="17"/>
        <v>0</v>
      </c>
      <c r="W103" s="43">
        <f t="shared" si="18"/>
        <v>0</v>
      </c>
      <c r="X103" s="43">
        <f t="shared" si="19"/>
        <v>0</v>
      </c>
      <c r="AD103" s="84" t="s">
        <v>276</v>
      </c>
      <c r="AE103" s="85">
        <v>7144</v>
      </c>
    </row>
    <row r="104" spans="1:31" ht="17.25" x14ac:dyDescent="0.3">
      <c r="A104" s="16" t="str">
        <f t="shared" si="10"/>
        <v xml:space="preserve"> </v>
      </c>
      <c r="B104" s="16" t="str">
        <f t="shared" si="11"/>
        <v xml:space="preserve"> </v>
      </c>
      <c r="C104" s="21">
        <v>85</v>
      </c>
      <c r="D104" s="66" t="str">
        <f t="shared" si="12"/>
        <v xml:space="preserve"> </v>
      </c>
      <c r="E104" s="44"/>
      <c r="F104" s="39"/>
      <c r="G104" s="39"/>
      <c r="H104" s="39"/>
      <c r="I104" s="39"/>
      <c r="J104" s="41"/>
      <c r="K104" s="41"/>
      <c r="L104" s="41"/>
      <c r="M104" s="45"/>
      <c r="N104" s="52"/>
      <c r="O104" s="59" t="str">
        <f t="shared" si="13"/>
        <v xml:space="preserve"> </v>
      </c>
      <c r="P104" s="41"/>
      <c r="Q104" s="40"/>
      <c r="R104" s="42"/>
      <c r="S104" s="43">
        <f t="shared" si="14"/>
        <v>0</v>
      </c>
      <c r="T104" s="43">
        <f t="shared" si="15"/>
        <v>0</v>
      </c>
      <c r="U104" s="43">
        <f t="shared" si="16"/>
        <v>0</v>
      </c>
      <c r="V104" s="43">
        <f t="shared" si="17"/>
        <v>0</v>
      </c>
      <c r="W104" s="43">
        <f t="shared" si="18"/>
        <v>0</v>
      </c>
      <c r="X104" s="43">
        <f t="shared" si="19"/>
        <v>0</v>
      </c>
      <c r="AD104" s="84" t="s">
        <v>277</v>
      </c>
      <c r="AE104" s="85">
        <v>7145</v>
      </c>
    </row>
    <row r="105" spans="1:31" ht="17.25" x14ac:dyDescent="0.3">
      <c r="A105" s="16" t="str">
        <f t="shared" si="10"/>
        <v xml:space="preserve"> </v>
      </c>
      <c r="B105" s="16" t="str">
        <f t="shared" si="11"/>
        <v xml:space="preserve"> </v>
      </c>
      <c r="C105" s="21">
        <v>86</v>
      </c>
      <c r="D105" s="66" t="str">
        <f t="shared" si="12"/>
        <v xml:space="preserve"> </v>
      </c>
      <c r="E105" s="44"/>
      <c r="F105" s="39"/>
      <c r="G105" s="39"/>
      <c r="H105" s="39"/>
      <c r="I105" s="39"/>
      <c r="J105" s="41"/>
      <c r="K105" s="41"/>
      <c r="L105" s="41"/>
      <c r="M105" s="45"/>
      <c r="N105" s="52"/>
      <c r="O105" s="59" t="str">
        <f t="shared" si="13"/>
        <v xml:space="preserve"> </v>
      </c>
      <c r="P105" s="41"/>
      <c r="Q105" s="40"/>
      <c r="R105" s="42"/>
      <c r="S105" s="43">
        <f t="shared" si="14"/>
        <v>0</v>
      </c>
      <c r="T105" s="43">
        <f t="shared" si="15"/>
        <v>0</v>
      </c>
      <c r="U105" s="43">
        <f t="shared" si="16"/>
        <v>0</v>
      </c>
      <c r="V105" s="43">
        <f t="shared" si="17"/>
        <v>0</v>
      </c>
      <c r="W105" s="43">
        <f t="shared" si="18"/>
        <v>0</v>
      </c>
      <c r="X105" s="43">
        <f t="shared" si="19"/>
        <v>0</v>
      </c>
      <c r="AD105" s="84" t="s">
        <v>136</v>
      </c>
      <c r="AE105" s="85">
        <v>21568</v>
      </c>
    </row>
    <row r="106" spans="1:31" ht="17.25" x14ac:dyDescent="0.3">
      <c r="A106" s="16" t="str">
        <f t="shared" si="10"/>
        <v xml:space="preserve"> </v>
      </c>
      <c r="B106" s="16" t="str">
        <f t="shared" si="11"/>
        <v xml:space="preserve"> </v>
      </c>
      <c r="C106" s="21">
        <v>87</v>
      </c>
      <c r="D106" s="66" t="str">
        <f t="shared" si="12"/>
        <v xml:space="preserve"> </v>
      </c>
      <c r="E106" s="44"/>
      <c r="F106" s="39"/>
      <c r="G106" s="39"/>
      <c r="H106" s="39"/>
      <c r="I106" s="39"/>
      <c r="J106" s="41"/>
      <c r="K106" s="41"/>
      <c r="L106" s="41"/>
      <c r="M106" s="45"/>
      <c r="N106" s="52"/>
      <c r="O106" s="59" t="str">
        <f t="shared" si="13"/>
        <v xml:space="preserve"> </v>
      </c>
      <c r="P106" s="41"/>
      <c r="Q106" s="40"/>
      <c r="R106" s="42"/>
      <c r="S106" s="43">
        <f t="shared" si="14"/>
        <v>0</v>
      </c>
      <c r="T106" s="43">
        <f t="shared" si="15"/>
        <v>0</v>
      </c>
      <c r="U106" s="43">
        <f t="shared" si="16"/>
        <v>0</v>
      </c>
      <c r="V106" s="43">
        <f t="shared" si="17"/>
        <v>0</v>
      </c>
      <c r="W106" s="43">
        <f t="shared" si="18"/>
        <v>0</v>
      </c>
      <c r="X106" s="43">
        <f t="shared" si="19"/>
        <v>0</v>
      </c>
      <c r="AD106" s="84" t="s">
        <v>184</v>
      </c>
      <c r="AE106" s="85" t="s">
        <v>183</v>
      </c>
    </row>
    <row r="107" spans="1:31" ht="17.25" x14ac:dyDescent="0.3">
      <c r="A107" s="16" t="str">
        <f t="shared" si="10"/>
        <v xml:space="preserve"> </v>
      </c>
      <c r="B107" s="16" t="str">
        <f t="shared" si="11"/>
        <v xml:space="preserve"> </v>
      </c>
      <c r="C107" s="21">
        <v>88</v>
      </c>
      <c r="D107" s="66" t="str">
        <f t="shared" si="12"/>
        <v xml:space="preserve"> </v>
      </c>
      <c r="E107" s="44"/>
      <c r="F107" s="39"/>
      <c r="G107" s="39"/>
      <c r="H107" s="39"/>
      <c r="I107" s="39"/>
      <c r="J107" s="41"/>
      <c r="K107" s="41"/>
      <c r="L107" s="41"/>
      <c r="M107" s="45"/>
      <c r="N107" s="52"/>
      <c r="O107" s="59" t="str">
        <f t="shared" si="13"/>
        <v xml:space="preserve"> </v>
      </c>
      <c r="P107" s="41"/>
      <c r="Q107" s="40"/>
      <c r="R107" s="42"/>
      <c r="S107" s="43">
        <f t="shared" si="14"/>
        <v>0</v>
      </c>
      <c r="T107" s="43">
        <f t="shared" si="15"/>
        <v>0</v>
      </c>
      <c r="U107" s="43">
        <f t="shared" si="16"/>
        <v>0</v>
      </c>
      <c r="V107" s="43">
        <f t="shared" si="17"/>
        <v>0</v>
      </c>
      <c r="W107" s="43">
        <f t="shared" si="18"/>
        <v>0</v>
      </c>
      <c r="X107" s="43">
        <f t="shared" si="19"/>
        <v>0</v>
      </c>
      <c r="AD107" s="84" t="s">
        <v>68</v>
      </c>
      <c r="AE107" s="85" t="s">
        <v>229</v>
      </c>
    </row>
    <row r="108" spans="1:31" ht="17.25" x14ac:dyDescent="0.3">
      <c r="A108" s="16" t="str">
        <f t="shared" si="10"/>
        <v xml:space="preserve"> </v>
      </c>
      <c r="B108" s="16" t="str">
        <f t="shared" si="11"/>
        <v xml:space="preserve"> </v>
      </c>
      <c r="C108" s="21">
        <v>89</v>
      </c>
      <c r="D108" s="66" t="str">
        <f t="shared" si="12"/>
        <v xml:space="preserve"> </v>
      </c>
      <c r="E108" s="44"/>
      <c r="F108" s="39"/>
      <c r="G108" s="39"/>
      <c r="H108" s="39"/>
      <c r="I108" s="39"/>
      <c r="J108" s="41"/>
      <c r="K108" s="41"/>
      <c r="L108" s="41"/>
      <c r="M108" s="45"/>
      <c r="N108" s="52"/>
      <c r="O108" s="59" t="str">
        <f t="shared" si="13"/>
        <v xml:space="preserve"> </v>
      </c>
      <c r="P108" s="41"/>
      <c r="Q108" s="40"/>
      <c r="R108" s="42"/>
      <c r="S108" s="43">
        <f t="shared" si="14"/>
        <v>0</v>
      </c>
      <c r="T108" s="43">
        <f t="shared" si="15"/>
        <v>0</v>
      </c>
      <c r="U108" s="43">
        <f t="shared" si="16"/>
        <v>0</v>
      </c>
      <c r="V108" s="43">
        <f t="shared" si="17"/>
        <v>0</v>
      </c>
      <c r="W108" s="43">
        <f t="shared" si="18"/>
        <v>0</v>
      </c>
      <c r="X108" s="43">
        <f t="shared" si="19"/>
        <v>0</v>
      </c>
      <c r="AD108" s="84" t="s">
        <v>68</v>
      </c>
      <c r="AE108" s="85" t="s">
        <v>230</v>
      </c>
    </row>
    <row r="109" spans="1:31" ht="17.25" x14ac:dyDescent="0.3">
      <c r="A109" s="16" t="str">
        <f t="shared" si="10"/>
        <v xml:space="preserve"> </v>
      </c>
      <c r="B109" s="16" t="str">
        <f t="shared" si="11"/>
        <v xml:space="preserve"> </v>
      </c>
      <c r="C109" s="21">
        <v>90</v>
      </c>
      <c r="D109" s="66" t="str">
        <f t="shared" si="12"/>
        <v xml:space="preserve"> </v>
      </c>
      <c r="E109" s="44"/>
      <c r="F109" s="39"/>
      <c r="G109" s="39"/>
      <c r="H109" s="39"/>
      <c r="I109" s="39"/>
      <c r="J109" s="41"/>
      <c r="K109" s="41"/>
      <c r="L109" s="41"/>
      <c r="M109" s="45"/>
      <c r="N109" s="52"/>
      <c r="O109" s="59" t="str">
        <f t="shared" si="13"/>
        <v xml:space="preserve"> </v>
      </c>
      <c r="P109" s="41"/>
      <c r="Q109" s="40"/>
      <c r="R109" s="42"/>
      <c r="S109" s="43">
        <f t="shared" si="14"/>
        <v>0</v>
      </c>
      <c r="T109" s="43">
        <f t="shared" si="15"/>
        <v>0</v>
      </c>
      <c r="U109" s="43">
        <f t="shared" si="16"/>
        <v>0</v>
      </c>
      <c r="V109" s="43">
        <f t="shared" si="17"/>
        <v>0</v>
      </c>
      <c r="W109" s="43">
        <f t="shared" si="18"/>
        <v>0</v>
      </c>
      <c r="X109" s="43">
        <f t="shared" si="19"/>
        <v>0</v>
      </c>
      <c r="AD109" s="84" t="s">
        <v>118</v>
      </c>
      <c r="AE109" s="85">
        <v>5519</v>
      </c>
    </row>
    <row r="110" spans="1:31" ht="17.25" x14ac:dyDescent="0.3">
      <c r="A110" s="16" t="str">
        <f t="shared" si="10"/>
        <v xml:space="preserve"> </v>
      </c>
      <c r="B110" s="16" t="str">
        <f t="shared" si="11"/>
        <v xml:space="preserve"> </v>
      </c>
      <c r="C110" s="21">
        <v>91</v>
      </c>
      <c r="D110" s="66" t="str">
        <f t="shared" si="12"/>
        <v xml:space="preserve"> </v>
      </c>
      <c r="E110" s="44"/>
      <c r="F110" s="39"/>
      <c r="G110" s="39"/>
      <c r="H110" s="39"/>
      <c r="I110" s="39"/>
      <c r="J110" s="41"/>
      <c r="K110" s="41"/>
      <c r="L110" s="41"/>
      <c r="M110" s="45"/>
      <c r="N110" s="52"/>
      <c r="O110" s="59" t="str">
        <f t="shared" si="13"/>
        <v xml:space="preserve"> </v>
      </c>
      <c r="P110" s="41"/>
      <c r="Q110" s="40"/>
      <c r="R110" s="42"/>
      <c r="S110" s="43">
        <f t="shared" si="14"/>
        <v>0</v>
      </c>
      <c r="T110" s="43">
        <f t="shared" si="15"/>
        <v>0</v>
      </c>
      <c r="U110" s="43">
        <f t="shared" si="16"/>
        <v>0</v>
      </c>
      <c r="V110" s="43">
        <f t="shared" si="17"/>
        <v>0</v>
      </c>
      <c r="W110" s="43">
        <f t="shared" si="18"/>
        <v>0</v>
      </c>
      <c r="X110" s="43">
        <f t="shared" si="19"/>
        <v>0</v>
      </c>
      <c r="AD110" s="84" t="s">
        <v>119</v>
      </c>
      <c r="AE110" s="85">
        <v>21718</v>
      </c>
    </row>
    <row r="111" spans="1:31" ht="17.25" x14ac:dyDescent="0.3">
      <c r="A111" s="16" t="str">
        <f t="shared" si="10"/>
        <v xml:space="preserve"> </v>
      </c>
      <c r="B111" s="16" t="str">
        <f t="shared" si="11"/>
        <v xml:space="preserve"> </v>
      </c>
      <c r="C111" s="21">
        <v>92</v>
      </c>
      <c r="D111" s="66" t="str">
        <f t="shared" si="12"/>
        <v xml:space="preserve"> </v>
      </c>
      <c r="E111" s="44"/>
      <c r="F111" s="39"/>
      <c r="G111" s="39"/>
      <c r="H111" s="39"/>
      <c r="I111" s="39"/>
      <c r="J111" s="41"/>
      <c r="K111" s="41"/>
      <c r="L111" s="41"/>
      <c r="M111" s="45"/>
      <c r="N111" s="52"/>
      <c r="O111" s="59" t="str">
        <f t="shared" si="13"/>
        <v xml:space="preserve"> </v>
      </c>
      <c r="P111" s="41"/>
      <c r="Q111" s="40"/>
      <c r="R111" s="42"/>
      <c r="S111" s="43">
        <f t="shared" si="14"/>
        <v>0</v>
      </c>
      <c r="T111" s="43">
        <f t="shared" si="15"/>
        <v>0</v>
      </c>
      <c r="U111" s="43">
        <f t="shared" si="16"/>
        <v>0</v>
      </c>
      <c r="V111" s="43">
        <f t="shared" si="17"/>
        <v>0</v>
      </c>
      <c r="W111" s="43">
        <f t="shared" si="18"/>
        <v>0</v>
      </c>
      <c r="X111" s="43">
        <f t="shared" si="19"/>
        <v>0</v>
      </c>
      <c r="AD111" s="84" t="s">
        <v>189</v>
      </c>
      <c r="AE111" s="85" t="s">
        <v>188</v>
      </c>
    </row>
    <row r="112" spans="1:31" ht="17.25" x14ac:dyDescent="0.3">
      <c r="A112" s="16" t="str">
        <f t="shared" si="10"/>
        <v xml:space="preserve"> </v>
      </c>
      <c r="B112" s="16" t="str">
        <f t="shared" si="11"/>
        <v xml:space="preserve"> </v>
      </c>
      <c r="C112" s="21">
        <v>93</v>
      </c>
      <c r="D112" s="66" t="str">
        <f t="shared" si="12"/>
        <v xml:space="preserve"> </v>
      </c>
      <c r="E112" s="44"/>
      <c r="F112" s="39"/>
      <c r="G112" s="39"/>
      <c r="H112" s="39"/>
      <c r="I112" s="39"/>
      <c r="J112" s="41"/>
      <c r="K112" s="41"/>
      <c r="L112" s="41"/>
      <c r="M112" s="45"/>
      <c r="N112" s="52"/>
      <c r="O112" s="59" t="str">
        <f t="shared" si="13"/>
        <v xml:space="preserve"> </v>
      </c>
      <c r="P112" s="41"/>
      <c r="Q112" s="40"/>
      <c r="R112" s="42"/>
      <c r="S112" s="43">
        <f t="shared" si="14"/>
        <v>0</v>
      </c>
      <c r="T112" s="43">
        <f t="shared" si="15"/>
        <v>0</v>
      </c>
      <c r="U112" s="43">
        <f t="shared" si="16"/>
        <v>0</v>
      </c>
      <c r="V112" s="43">
        <f t="shared" si="17"/>
        <v>0</v>
      </c>
      <c r="W112" s="43">
        <f t="shared" si="18"/>
        <v>0</v>
      </c>
      <c r="X112" s="43">
        <f t="shared" si="19"/>
        <v>0</v>
      </c>
      <c r="AD112" s="84" t="s">
        <v>191</v>
      </c>
      <c r="AE112" s="85" t="s">
        <v>190</v>
      </c>
    </row>
    <row r="113" spans="1:31" ht="17.25" x14ac:dyDescent="0.3">
      <c r="A113" s="16" t="str">
        <f t="shared" si="10"/>
        <v xml:space="preserve"> </v>
      </c>
      <c r="B113" s="16" t="str">
        <f t="shared" si="11"/>
        <v xml:space="preserve"> </v>
      </c>
      <c r="C113" s="21">
        <v>94</v>
      </c>
      <c r="D113" s="66" t="str">
        <f t="shared" si="12"/>
        <v xml:space="preserve"> </v>
      </c>
      <c r="E113" s="44"/>
      <c r="F113" s="39"/>
      <c r="G113" s="39"/>
      <c r="H113" s="39"/>
      <c r="I113" s="39"/>
      <c r="J113" s="41"/>
      <c r="K113" s="41"/>
      <c r="L113" s="41"/>
      <c r="M113" s="45"/>
      <c r="N113" s="52"/>
      <c r="O113" s="59" t="str">
        <f t="shared" si="13"/>
        <v xml:space="preserve"> </v>
      </c>
      <c r="P113" s="41"/>
      <c r="Q113" s="40"/>
      <c r="R113" s="42"/>
      <c r="S113" s="43">
        <f t="shared" si="14"/>
        <v>0</v>
      </c>
      <c r="T113" s="43">
        <f t="shared" si="15"/>
        <v>0</v>
      </c>
      <c r="U113" s="43">
        <f t="shared" si="16"/>
        <v>0</v>
      </c>
      <c r="V113" s="43">
        <f t="shared" si="17"/>
        <v>0</v>
      </c>
      <c r="W113" s="43">
        <f t="shared" si="18"/>
        <v>0</v>
      </c>
      <c r="X113" s="43">
        <f t="shared" si="19"/>
        <v>0</v>
      </c>
      <c r="AD113" s="84" t="s">
        <v>69</v>
      </c>
      <c r="AE113" s="85">
        <v>758</v>
      </c>
    </row>
    <row r="114" spans="1:31" ht="17.25" x14ac:dyDescent="0.3">
      <c r="A114" s="16" t="str">
        <f t="shared" si="10"/>
        <v xml:space="preserve"> </v>
      </c>
      <c r="B114" s="16" t="str">
        <f t="shared" si="11"/>
        <v xml:space="preserve"> </v>
      </c>
      <c r="C114" s="21">
        <v>95</v>
      </c>
      <c r="D114" s="66" t="str">
        <f t="shared" si="12"/>
        <v xml:space="preserve"> </v>
      </c>
      <c r="E114" s="44"/>
      <c r="F114" s="39"/>
      <c r="G114" s="39"/>
      <c r="H114" s="39"/>
      <c r="I114" s="39"/>
      <c r="J114" s="41"/>
      <c r="K114" s="41"/>
      <c r="L114" s="41"/>
      <c r="M114" s="45"/>
      <c r="N114" s="52"/>
      <c r="O114" s="59" t="str">
        <f t="shared" si="13"/>
        <v xml:space="preserve"> </v>
      </c>
      <c r="P114" s="41"/>
      <c r="Q114" s="40"/>
      <c r="R114" s="42"/>
      <c r="S114" s="43">
        <f t="shared" si="14"/>
        <v>0</v>
      </c>
      <c r="T114" s="43">
        <f t="shared" si="15"/>
        <v>0</v>
      </c>
      <c r="U114" s="43">
        <f t="shared" si="16"/>
        <v>0</v>
      </c>
      <c r="V114" s="43">
        <f t="shared" si="17"/>
        <v>0</v>
      </c>
      <c r="W114" s="43">
        <f t="shared" si="18"/>
        <v>0</v>
      </c>
      <c r="X114" s="43">
        <f t="shared" si="19"/>
        <v>0</v>
      </c>
      <c r="AD114" s="84" t="s">
        <v>256</v>
      </c>
      <c r="AE114" s="85">
        <v>6821</v>
      </c>
    </row>
    <row r="115" spans="1:31" ht="17.25" x14ac:dyDescent="0.3">
      <c r="A115" s="16" t="str">
        <f t="shared" si="10"/>
        <v xml:space="preserve"> </v>
      </c>
      <c r="B115" s="16" t="str">
        <f t="shared" si="11"/>
        <v xml:space="preserve"> </v>
      </c>
      <c r="C115" s="21">
        <v>96</v>
      </c>
      <c r="D115" s="66" t="str">
        <f t="shared" si="12"/>
        <v xml:space="preserve"> </v>
      </c>
      <c r="E115" s="44"/>
      <c r="F115" s="39"/>
      <c r="G115" s="39"/>
      <c r="H115" s="39"/>
      <c r="I115" s="39"/>
      <c r="J115" s="41"/>
      <c r="K115" s="41"/>
      <c r="L115" s="41"/>
      <c r="M115" s="45"/>
      <c r="N115" s="52"/>
      <c r="O115" s="59" t="str">
        <f t="shared" si="13"/>
        <v xml:space="preserve"> </v>
      </c>
      <c r="P115" s="41"/>
      <c r="Q115" s="40"/>
      <c r="R115" s="42"/>
      <c r="S115" s="43">
        <f t="shared" si="14"/>
        <v>0</v>
      </c>
      <c r="T115" s="43">
        <f t="shared" si="15"/>
        <v>0</v>
      </c>
      <c r="U115" s="43">
        <f t="shared" si="16"/>
        <v>0</v>
      </c>
      <c r="V115" s="43">
        <f t="shared" si="17"/>
        <v>0</v>
      </c>
      <c r="W115" s="43">
        <f t="shared" si="18"/>
        <v>0</v>
      </c>
      <c r="X115" s="43">
        <f t="shared" si="19"/>
        <v>0</v>
      </c>
      <c r="AD115" s="84" t="s">
        <v>70</v>
      </c>
      <c r="AE115" s="85" t="s">
        <v>231</v>
      </c>
    </row>
    <row r="116" spans="1:31" ht="17.25" x14ac:dyDescent="0.3">
      <c r="A116" s="16" t="str">
        <f t="shared" si="10"/>
        <v xml:space="preserve"> </v>
      </c>
      <c r="B116" s="16" t="str">
        <f t="shared" si="11"/>
        <v xml:space="preserve"> </v>
      </c>
      <c r="C116" s="21">
        <v>97</v>
      </c>
      <c r="D116" s="66" t="str">
        <f t="shared" si="12"/>
        <v xml:space="preserve"> </v>
      </c>
      <c r="E116" s="44"/>
      <c r="F116" s="39"/>
      <c r="G116" s="39"/>
      <c r="H116" s="39"/>
      <c r="I116" s="39"/>
      <c r="J116" s="41"/>
      <c r="K116" s="41"/>
      <c r="L116" s="41"/>
      <c r="M116" s="45"/>
      <c r="N116" s="52"/>
      <c r="O116" s="59" t="str">
        <f t="shared" si="13"/>
        <v xml:space="preserve"> </v>
      </c>
      <c r="P116" s="41"/>
      <c r="Q116" s="40"/>
      <c r="R116" s="42"/>
      <c r="S116" s="43">
        <f t="shared" si="14"/>
        <v>0</v>
      </c>
      <c r="T116" s="43">
        <f t="shared" si="15"/>
        <v>0</v>
      </c>
      <c r="U116" s="43">
        <f t="shared" si="16"/>
        <v>0</v>
      </c>
      <c r="V116" s="43">
        <f t="shared" si="17"/>
        <v>0</v>
      </c>
      <c r="W116" s="43">
        <f t="shared" si="18"/>
        <v>0</v>
      </c>
      <c r="X116" s="43">
        <f t="shared" si="19"/>
        <v>0</v>
      </c>
      <c r="AD116" s="84" t="s">
        <v>70</v>
      </c>
      <c r="AE116" s="85" t="s">
        <v>232</v>
      </c>
    </row>
    <row r="117" spans="1:31" ht="17.25" x14ac:dyDescent="0.3">
      <c r="A117" s="16" t="str">
        <f t="shared" si="10"/>
        <v xml:space="preserve"> </v>
      </c>
      <c r="B117" s="16" t="str">
        <f t="shared" si="11"/>
        <v xml:space="preserve"> </v>
      </c>
      <c r="C117" s="21">
        <v>98</v>
      </c>
      <c r="D117" s="66" t="str">
        <f t="shared" si="12"/>
        <v xml:space="preserve"> </v>
      </c>
      <c r="E117" s="44"/>
      <c r="F117" s="39"/>
      <c r="G117" s="39"/>
      <c r="H117" s="39"/>
      <c r="I117" s="39"/>
      <c r="J117" s="41"/>
      <c r="K117" s="41"/>
      <c r="L117" s="41"/>
      <c r="M117" s="45"/>
      <c r="N117" s="52"/>
      <c r="O117" s="59" t="str">
        <f t="shared" si="13"/>
        <v xml:space="preserve"> </v>
      </c>
      <c r="P117" s="41"/>
      <c r="Q117" s="40"/>
      <c r="R117" s="42"/>
      <c r="S117" s="43">
        <f t="shared" si="14"/>
        <v>0</v>
      </c>
      <c r="T117" s="43">
        <f t="shared" si="15"/>
        <v>0</v>
      </c>
      <c r="U117" s="43">
        <f t="shared" si="16"/>
        <v>0</v>
      </c>
      <c r="V117" s="43">
        <f t="shared" si="17"/>
        <v>0</v>
      </c>
      <c r="W117" s="43">
        <f t="shared" si="18"/>
        <v>0</v>
      </c>
      <c r="X117" s="43">
        <f t="shared" si="19"/>
        <v>0</v>
      </c>
      <c r="AD117" s="84" t="s">
        <v>325</v>
      </c>
      <c r="AE117" s="85">
        <v>753</v>
      </c>
    </row>
    <row r="118" spans="1:31" ht="17.25" x14ac:dyDescent="0.3">
      <c r="A118" s="16" t="str">
        <f t="shared" si="10"/>
        <v xml:space="preserve"> </v>
      </c>
      <c r="B118" s="16" t="str">
        <f t="shared" si="11"/>
        <v xml:space="preserve"> </v>
      </c>
      <c r="C118" s="21">
        <v>99</v>
      </c>
      <c r="D118" s="66" t="str">
        <f t="shared" si="12"/>
        <v xml:space="preserve"> </v>
      </c>
      <c r="E118" s="44"/>
      <c r="F118" s="39"/>
      <c r="G118" s="39"/>
      <c r="H118" s="39"/>
      <c r="I118" s="39"/>
      <c r="J118" s="41"/>
      <c r="K118" s="41"/>
      <c r="L118" s="41"/>
      <c r="M118" s="45"/>
      <c r="N118" s="52"/>
      <c r="O118" s="59" t="str">
        <f t="shared" si="13"/>
        <v xml:space="preserve"> </v>
      </c>
      <c r="P118" s="41"/>
      <c r="Q118" s="40"/>
      <c r="R118" s="42"/>
      <c r="S118" s="43">
        <f t="shared" si="14"/>
        <v>0</v>
      </c>
      <c r="T118" s="43">
        <f t="shared" si="15"/>
        <v>0</v>
      </c>
      <c r="U118" s="43">
        <f t="shared" si="16"/>
        <v>0</v>
      </c>
      <c r="V118" s="43">
        <f t="shared" si="17"/>
        <v>0</v>
      </c>
      <c r="W118" s="43">
        <f t="shared" si="18"/>
        <v>0</v>
      </c>
      <c r="X118" s="43">
        <f t="shared" si="19"/>
        <v>0</v>
      </c>
      <c r="AD118" s="84" t="s">
        <v>228</v>
      </c>
      <c r="AE118" s="85">
        <v>35550</v>
      </c>
    </row>
    <row r="119" spans="1:31" ht="17.25" x14ac:dyDescent="0.3">
      <c r="A119" s="16" t="str">
        <f t="shared" si="10"/>
        <v xml:space="preserve"> </v>
      </c>
      <c r="B119" s="16" t="str">
        <f t="shared" si="11"/>
        <v xml:space="preserve"> </v>
      </c>
      <c r="C119" s="21">
        <v>100</v>
      </c>
      <c r="D119" s="66" t="str">
        <f t="shared" si="12"/>
        <v xml:space="preserve"> </v>
      </c>
      <c r="E119" s="44"/>
      <c r="F119" s="39"/>
      <c r="G119" s="39"/>
      <c r="H119" s="39"/>
      <c r="I119" s="39"/>
      <c r="J119" s="41"/>
      <c r="K119" s="41"/>
      <c r="L119" s="41"/>
      <c r="M119" s="45"/>
      <c r="N119" s="52"/>
      <c r="O119" s="59" t="str">
        <f t="shared" si="13"/>
        <v xml:space="preserve"> </v>
      </c>
      <c r="P119" s="41"/>
      <c r="Q119" s="40"/>
      <c r="R119" s="42"/>
      <c r="S119" s="43">
        <f t="shared" si="14"/>
        <v>0</v>
      </c>
      <c r="T119" s="43">
        <f t="shared" si="15"/>
        <v>0</v>
      </c>
      <c r="U119" s="43">
        <f t="shared" si="16"/>
        <v>0</v>
      </c>
      <c r="V119" s="43">
        <f t="shared" si="17"/>
        <v>0</v>
      </c>
      <c r="W119" s="43">
        <f t="shared" si="18"/>
        <v>0</v>
      </c>
      <c r="X119" s="43">
        <f t="shared" si="19"/>
        <v>0</v>
      </c>
      <c r="AD119" s="84" t="s">
        <v>71</v>
      </c>
      <c r="AE119" s="85">
        <v>7349</v>
      </c>
    </row>
    <row r="120" spans="1:31" ht="17.25" x14ac:dyDescent="0.3">
      <c r="A120" s="16" t="str">
        <f t="shared" si="10"/>
        <v xml:space="preserve"> </v>
      </c>
      <c r="B120" s="16" t="str">
        <f t="shared" si="11"/>
        <v xml:space="preserve"> </v>
      </c>
      <c r="C120" s="21">
        <v>101</v>
      </c>
      <c r="D120" s="66" t="str">
        <f t="shared" si="12"/>
        <v xml:space="preserve"> </v>
      </c>
      <c r="E120" s="44"/>
      <c r="F120" s="39"/>
      <c r="G120" s="39"/>
      <c r="H120" s="39"/>
      <c r="I120" s="39"/>
      <c r="J120" s="41"/>
      <c r="K120" s="41"/>
      <c r="L120" s="41"/>
      <c r="M120" s="45"/>
      <c r="N120" s="52"/>
      <c r="O120" s="59" t="str">
        <f t="shared" si="13"/>
        <v xml:space="preserve"> </v>
      </c>
      <c r="P120" s="41"/>
      <c r="Q120" s="40"/>
      <c r="R120" s="42"/>
      <c r="S120" s="43">
        <f t="shared" si="14"/>
        <v>0</v>
      </c>
      <c r="T120" s="43">
        <f t="shared" si="15"/>
        <v>0</v>
      </c>
      <c r="U120" s="43">
        <f t="shared" si="16"/>
        <v>0</v>
      </c>
      <c r="V120" s="43">
        <f t="shared" si="17"/>
        <v>0</v>
      </c>
      <c r="W120" s="43">
        <f t="shared" si="18"/>
        <v>0</v>
      </c>
      <c r="X120" s="43">
        <f t="shared" si="19"/>
        <v>0</v>
      </c>
      <c r="AD120" s="84" t="s">
        <v>71</v>
      </c>
      <c r="AE120" s="85">
        <v>755</v>
      </c>
    </row>
    <row r="121" spans="1:31" ht="17.25" x14ac:dyDescent="0.3">
      <c r="A121" s="16" t="str">
        <f t="shared" si="10"/>
        <v xml:space="preserve"> </v>
      </c>
      <c r="B121" s="16" t="str">
        <f t="shared" si="11"/>
        <v xml:space="preserve"> </v>
      </c>
      <c r="C121" s="21">
        <v>102</v>
      </c>
      <c r="D121" s="66" t="str">
        <f t="shared" si="12"/>
        <v xml:space="preserve"> </v>
      </c>
      <c r="E121" s="44"/>
      <c r="F121" s="39"/>
      <c r="G121" s="39"/>
      <c r="H121" s="39"/>
      <c r="I121" s="39"/>
      <c r="J121" s="41"/>
      <c r="K121" s="41"/>
      <c r="L121" s="41"/>
      <c r="M121" s="45"/>
      <c r="N121" s="52"/>
      <c r="O121" s="59" t="str">
        <f t="shared" si="13"/>
        <v xml:space="preserve"> </v>
      </c>
      <c r="P121" s="41"/>
      <c r="Q121" s="40"/>
      <c r="R121" s="42"/>
      <c r="S121" s="43">
        <f t="shared" si="14"/>
        <v>0</v>
      </c>
      <c r="T121" s="43">
        <f t="shared" si="15"/>
        <v>0</v>
      </c>
      <c r="U121" s="43">
        <f t="shared" si="16"/>
        <v>0</v>
      </c>
      <c r="V121" s="43">
        <f t="shared" si="17"/>
        <v>0</v>
      </c>
      <c r="W121" s="43">
        <f t="shared" si="18"/>
        <v>0</v>
      </c>
      <c r="X121" s="43">
        <f t="shared" si="19"/>
        <v>0</v>
      </c>
      <c r="AD121" s="84" t="s">
        <v>72</v>
      </c>
      <c r="AE121" s="85">
        <v>22075</v>
      </c>
    </row>
    <row r="122" spans="1:31" ht="17.25" x14ac:dyDescent="0.3">
      <c r="A122" s="16" t="str">
        <f t="shared" si="10"/>
        <v xml:space="preserve"> </v>
      </c>
      <c r="B122" s="16" t="str">
        <f t="shared" si="11"/>
        <v xml:space="preserve"> </v>
      </c>
      <c r="C122" s="21">
        <v>103</v>
      </c>
      <c r="D122" s="66" t="str">
        <f t="shared" si="12"/>
        <v xml:space="preserve"> </v>
      </c>
      <c r="E122" s="44"/>
      <c r="F122" s="39"/>
      <c r="G122" s="39"/>
      <c r="H122" s="39"/>
      <c r="I122" s="39"/>
      <c r="J122" s="41"/>
      <c r="K122" s="41"/>
      <c r="L122" s="41"/>
      <c r="M122" s="45"/>
      <c r="N122" s="52"/>
      <c r="O122" s="59" t="str">
        <f t="shared" si="13"/>
        <v xml:space="preserve"> </v>
      </c>
      <c r="P122" s="41"/>
      <c r="Q122" s="40"/>
      <c r="R122" s="42"/>
      <c r="S122" s="43">
        <f t="shared" si="14"/>
        <v>0</v>
      </c>
      <c r="T122" s="43">
        <f t="shared" si="15"/>
        <v>0</v>
      </c>
      <c r="U122" s="43">
        <f t="shared" si="16"/>
        <v>0</v>
      </c>
      <c r="V122" s="43">
        <f t="shared" si="17"/>
        <v>0</v>
      </c>
      <c r="W122" s="43">
        <f t="shared" si="18"/>
        <v>0</v>
      </c>
      <c r="X122" s="43">
        <f t="shared" si="19"/>
        <v>0</v>
      </c>
      <c r="AD122" s="84" t="s">
        <v>73</v>
      </c>
      <c r="AE122" s="85">
        <v>27607</v>
      </c>
    </row>
    <row r="123" spans="1:31" ht="17.25" x14ac:dyDescent="0.3">
      <c r="A123" s="16" t="str">
        <f t="shared" si="10"/>
        <v xml:space="preserve"> </v>
      </c>
      <c r="B123" s="16" t="str">
        <f t="shared" si="11"/>
        <v xml:space="preserve"> </v>
      </c>
      <c r="C123" s="21">
        <v>104</v>
      </c>
      <c r="D123" s="66" t="str">
        <f t="shared" si="12"/>
        <v xml:space="preserve"> </v>
      </c>
      <c r="E123" s="44"/>
      <c r="F123" s="39"/>
      <c r="G123" s="39"/>
      <c r="H123" s="39"/>
      <c r="I123" s="39"/>
      <c r="J123" s="41"/>
      <c r="K123" s="41"/>
      <c r="L123" s="41"/>
      <c r="M123" s="45"/>
      <c r="N123" s="52"/>
      <c r="O123" s="59" t="str">
        <f t="shared" si="13"/>
        <v xml:space="preserve"> </v>
      </c>
      <c r="P123" s="41"/>
      <c r="Q123" s="40"/>
      <c r="R123" s="42"/>
      <c r="S123" s="43">
        <f t="shared" si="14"/>
        <v>0</v>
      </c>
      <c r="T123" s="43">
        <f t="shared" si="15"/>
        <v>0</v>
      </c>
      <c r="U123" s="43">
        <f t="shared" si="16"/>
        <v>0</v>
      </c>
      <c r="V123" s="43">
        <f t="shared" si="17"/>
        <v>0</v>
      </c>
      <c r="W123" s="43">
        <f t="shared" si="18"/>
        <v>0</v>
      </c>
      <c r="X123" s="43">
        <f t="shared" si="19"/>
        <v>0</v>
      </c>
      <c r="AD123" s="84" t="s">
        <v>168</v>
      </c>
      <c r="AE123" s="85">
        <v>1695</v>
      </c>
    </row>
    <row r="124" spans="1:31" ht="17.25" x14ac:dyDescent="0.3">
      <c r="A124" s="16" t="str">
        <f t="shared" si="10"/>
        <v xml:space="preserve"> </v>
      </c>
      <c r="B124" s="16" t="str">
        <f t="shared" si="11"/>
        <v xml:space="preserve"> </v>
      </c>
      <c r="C124" s="21">
        <v>105</v>
      </c>
      <c r="D124" s="66" t="str">
        <f t="shared" si="12"/>
        <v xml:space="preserve"> </v>
      </c>
      <c r="E124" s="44"/>
      <c r="F124" s="39"/>
      <c r="G124" s="39"/>
      <c r="H124" s="39"/>
      <c r="I124" s="39"/>
      <c r="J124" s="41"/>
      <c r="K124" s="41"/>
      <c r="L124" s="41"/>
      <c r="M124" s="45"/>
      <c r="N124" s="52"/>
      <c r="O124" s="59" t="str">
        <f t="shared" si="13"/>
        <v xml:space="preserve"> </v>
      </c>
      <c r="P124" s="41"/>
      <c r="Q124" s="40"/>
      <c r="R124" s="42"/>
      <c r="S124" s="43">
        <f t="shared" si="14"/>
        <v>0</v>
      </c>
      <c r="T124" s="43">
        <f t="shared" si="15"/>
        <v>0</v>
      </c>
      <c r="U124" s="43">
        <f t="shared" si="16"/>
        <v>0</v>
      </c>
      <c r="V124" s="43">
        <f t="shared" si="17"/>
        <v>0</v>
      </c>
      <c r="W124" s="43">
        <f t="shared" si="18"/>
        <v>0</v>
      </c>
      <c r="X124" s="43">
        <f t="shared" si="19"/>
        <v>0</v>
      </c>
      <c r="AD124" s="84" t="s">
        <v>265</v>
      </c>
      <c r="AE124" s="85">
        <v>6825</v>
      </c>
    </row>
    <row r="125" spans="1:31" ht="17.25" x14ac:dyDescent="0.3">
      <c r="A125" s="16" t="str">
        <f t="shared" si="10"/>
        <v xml:space="preserve"> </v>
      </c>
      <c r="B125" s="16" t="str">
        <f t="shared" si="11"/>
        <v xml:space="preserve"> </v>
      </c>
      <c r="C125" s="21">
        <v>106</v>
      </c>
      <c r="D125" s="66" t="str">
        <f t="shared" si="12"/>
        <v xml:space="preserve"> </v>
      </c>
      <c r="E125" s="44"/>
      <c r="F125" s="39"/>
      <c r="G125" s="39"/>
      <c r="H125" s="39"/>
      <c r="I125" s="39"/>
      <c r="J125" s="41"/>
      <c r="K125" s="41"/>
      <c r="L125" s="41"/>
      <c r="M125" s="45"/>
      <c r="N125" s="52"/>
      <c r="O125" s="59" t="str">
        <f t="shared" si="13"/>
        <v xml:space="preserve"> </v>
      </c>
      <c r="P125" s="41"/>
      <c r="Q125" s="40"/>
      <c r="R125" s="42"/>
      <c r="S125" s="43">
        <f t="shared" si="14"/>
        <v>0</v>
      </c>
      <c r="T125" s="43">
        <f t="shared" si="15"/>
        <v>0</v>
      </c>
      <c r="U125" s="43">
        <f t="shared" si="16"/>
        <v>0</v>
      </c>
      <c r="V125" s="43">
        <f t="shared" si="17"/>
        <v>0</v>
      </c>
      <c r="W125" s="43">
        <f t="shared" si="18"/>
        <v>0</v>
      </c>
      <c r="X125" s="43">
        <f t="shared" si="19"/>
        <v>0</v>
      </c>
      <c r="AD125" s="84" t="s">
        <v>313</v>
      </c>
      <c r="AE125" s="85" t="s">
        <v>312</v>
      </c>
    </row>
    <row r="126" spans="1:31" ht="17.25" x14ac:dyDescent="0.3">
      <c r="A126" s="16" t="str">
        <f t="shared" si="10"/>
        <v xml:space="preserve"> </v>
      </c>
      <c r="B126" s="16" t="str">
        <f t="shared" si="11"/>
        <v xml:space="preserve"> </v>
      </c>
      <c r="C126" s="21">
        <v>107</v>
      </c>
      <c r="D126" s="66" t="str">
        <f t="shared" si="12"/>
        <v xml:space="preserve"> </v>
      </c>
      <c r="E126" s="44"/>
      <c r="F126" s="39"/>
      <c r="G126" s="39"/>
      <c r="H126" s="39"/>
      <c r="I126" s="39"/>
      <c r="J126" s="41"/>
      <c r="K126" s="41"/>
      <c r="L126" s="41"/>
      <c r="M126" s="45"/>
      <c r="N126" s="52"/>
      <c r="O126" s="59" t="str">
        <f t="shared" si="13"/>
        <v xml:space="preserve"> </v>
      </c>
      <c r="P126" s="41"/>
      <c r="Q126" s="40"/>
      <c r="R126" s="42"/>
      <c r="S126" s="43">
        <f t="shared" si="14"/>
        <v>0</v>
      </c>
      <c r="T126" s="43">
        <f t="shared" si="15"/>
        <v>0</v>
      </c>
      <c r="U126" s="43">
        <f t="shared" si="16"/>
        <v>0</v>
      </c>
      <c r="V126" s="43">
        <f t="shared" si="17"/>
        <v>0</v>
      </c>
      <c r="W126" s="43">
        <f t="shared" si="18"/>
        <v>0</v>
      </c>
      <c r="X126" s="43">
        <f t="shared" si="19"/>
        <v>0</v>
      </c>
      <c r="AD126" s="84" t="s">
        <v>245</v>
      </c>
      <c r="AE126" s="85">
        <v>56892</v>
      </c>
    </row>
    <row r="127" spans="1:31" ht="17.25" x14ac:dyDescent="0.3">
      <c r="A127" s="16" t="str">
        <f t="shared" si="10"/>
        <v xml:space="preserve"> </v>
      </c>
      <c r="B127" s="16" t="str">
        <f t="shared" si="11"/>
        <v xml:space="preserve"> </v>
      </c>
      <c r="C127" s="21">
        <v>108</v>
      </c>
      <c r="D127" s="66" t="str">
        <f t="shared" si="12"/>
        <v xml:space="preserve"> </v>
      </c>
      <c r="E127" s="44"/>
      <c r="F127" s="39"/>
      <c r="G127" s="39"/>
      <c r="H127" s="39"/>
      <c r="I127" s="39"/>
      <c r="J127" s="41"/>
      <c r="K127" s="41"/>
      <c r="L127" s="41"/>
      <c r="M127" s="45"/>
      <c r="N127" s="52"/>
      <c r="O127" s="59" t="str">
        <f t="shared" si="13"/>
        <v xml:space="preserve"> </v>
      </c>
      <c r="P127" s="41"/>
      <c r="Q127" s="40"/>
      <c r="R127" s="42"/>
      <c r="S127" s="43">
        <f t="shared" si="14"/>
        <v>0</v>
      </c>
      <c r="T127" s="43">
        <f t="shared" si="15"/>
        <v>0</v>
      </c>
      <c r="U127" s="43">
        <f t="shared" si="16"/>
        <v>0</v>
      </c>
      <c r="V127" s="43">
        <f t="shared" si="17"/>
        <v>0</v>
      </c>
      <c r="W127" s="43">
        <f t="shared" si="18"/>
        <v>0</v>
      </c>
      <c r="X127" s="43">
        <f t="shared" si="19"/>
        <v>0</v>
      </c>
      <c r="AD127" s="84" t="s">
        <v>137</v>
      </c>
      <c r="AE127" s="85" t="s">
        <v>74</v>
      </c>
    </row>
    <row r="128" spans="1:31" ht="17.25" x14ac:dyDescent="0.3">
      <c r="A128" s="16" t="str">
        <f t="shared" si="10"/>
        <v xml:space="preserve"> </v>
      </c>
      <c r="B128" s="16" t="str">
        <f t="shared" si="11"/>
        <v xml:space="preserve"> </v>
      </c>
      <c r="C128" s="21">
        <v>109</v>
      </c>
      <c r="D128" s="66" t="str">
        <f t="shared" si="12"/>
        <v xml:space="preserve"> </v>
      </c>
      <c r="E128" s="44"/>
      <c r="F128" s="39"/>
      <c r="G128" s="39"/>
      <c r="H128" s="39"/>
      <c r="I128" s="39"/>
      <c r="J128" s="41"/>
      <c r="K128" s="41"/>
      <c r="L128" s="41"/>
      <c r="M128" s="45"/>
      <c r="N128" s="52"/>
      <c r="O128" s="59" t="str">
        <f t="shared" si="13"/>
        <v xml:space="preserve"> </v>
      </c>
      <c r="P128" s="41"/>
      <c r="Q128" s="40"/>
      <c r="R128" s="42"/>
      <c r="S128" s="43">
        <f t="shared" si="14"/>
        <v>0</v>
      </c>
      <c r="T128" s="43">
        <f t="shared" si="15"/>
        <v>0</v>
      </c>
      <c r="U128" s="43">
        <f t="shared" si="16"/>
        <v>0</v>
      </c>
      <c r="V128" s="43">
        <f t="shared" si="17"/>
        <v>0</v>
      </c>
      <c r="W128" s="43">
        <f t="shared" si="18"/>
        <v>0</v>
      </c>
      <c r="X128" s="43">
        <f t="shared" si="19"/>
        <v>0</v>
      </c>
      <c r="AD128" s="84" t="s">
        <v>75</v>
      </c>
      <c r="AE128" s="85">
        <v>23086</v>
      </c>
    </row>
    <row r="129" spans="1:32" ht="17.25" x14ac:dyDescent="0.3">
      <c r="A129" s="16" t="str">
        <f t="shared" si="10"/>
        <v xml:space="preserve"> </v>
      </c>
      <c r="B129" s="16" t="str">
        <f t="shared" si="11"/>
        <v xml:space="preserve"> </v>
      </c>
      <c r="C129" s="21">
        <v>110</v>
      </c>
      <c r="D129" s="66" t="str">
        <f t="shared" si="12"/>
        <v xml:space="preserve"> </v>
      </c>
      <c r="E129" s="44"/>
      <c r="F129" s="39"/>
      <c r="G129" s="39"/>
      <c r="H129" s="39"/>
      <c r="I129" s="39"/>
      <c r="J129" s="41"/>
      <c r="K129" s="41"/>
      <c r="L129" s="41"/>
      <c r="M129" s="45"/>
      <c r="N129" s="52"/>
      <c r="O129" s="59" t="str">
        <f t="shared" si="13"/>
        <v xml:space="preserve"> </v>
      </c>
      <c r="P129" s="41"/>
      <c r="Q129" s="40"/>
      <c r="R129" s="42"/>
      <c r="S129" s="43">
        <f t="shared" si="14"/>
        <v>0</v>
      </c>
      <c r="T129" s="43">
        <f t="shared" si="15"/>
        <v>0</v>
      </c>
      <c r="U129" s="43">
        <f t="shared" si="16"/>
        <v>0</v>
      </c>
      <c r="V129" s="43">
        <f t="shared" si="17"/>
        <v>0</v>
      </c>
      <c r="W129" s="43">
        <f t="shared" si="18"/>
        <v>0</v>
      </c>
      <c r="X129" s="43">
        <f t="shared" si="19"/>
        <v>0</v>
      </c>
      <c r="AD129" s="84" t="s">
        <v>355</v>
      </c>
      <c r="AE129" s="85">
        <v>846</v>
      </c>
      <c r="AF129" s="18"/>
    </row>
    <row r="130" spans="1:32" ht="17.25" x14ac:dyDescent="0.3">
      <c r="A130" s="16" t="str">
        <f t="shared" si="10"/>
        <v xml:space="preserve"> </v>
      </c>
      <c r="B130" s="16" t="str">
        <f t="shared" si="11"/>
        <v xml:space="preserve"> </v>
      </c>
      <c r="C130" s="21">
        <v>111</v>
      </c>
      <c r="D130" s="66" t="str">
        <f t="shared" si="12"/>
        <v xml:space="preserve"> </v>
      </c>
      <c r="E130" s="44"/>
      <c r="F130" s="39"/>
      <c r="G130" s="39"/>
      <c r="H130" s="39"/>
      <c r="I130" s="39"/>
      <c r="J130" s="41"/>
      <c r="K130" s="41"/>
      <c r="L130" s="41"/>
      <c r="M130" s="45"/>
      <c r="N130" s="52"/>
      <c r="O130" s="59" t="str">
        <f t="shared" si="13"/>
        <v xml:space="preserve"> </v>
      </c>
      <c r="P130" s="41"/>
      <c r="Q130" s="40"/>
      <c r="R130" s="42"/>
      <c r="S130" s="43">
        <f t="shared" si="14"/>
        <v>0</v>
      </c>
      <c r="T130" s="43">
        <f t="shared" si="15"/>
        <v>0</v>
      </c>
      <c r="U130" s="43">
        <f t="shared" si="16"/>
        <v>0</v>
      </c>
      <c r="V130" s="43">
        <f t="shared" si="17"/>
        <v>0</v>
      </c>
      <c r="W130" s="43">
        <f t="shared" si="18"/>
        <v>0</v>
      </c>
      <c r="X130" s="43">
        <f t="shared" si="19"/>
        <v>0</v>
      </c>
      <c r="AD130" s="84" t="s">
        <v>76</v>
      </c>
      <c r="AE130" s="85">
        <v>125698</v>
      </c>
      <c r="AF130" s="18"/>
    </row>
    <row r="131" spans="1:32" ht="17.25" x14ac:dyDescent="0.3">
      <c r="A131" s="16" t="str">
        <f t="shared" si="10"/>
        <v xml:space="preserve"> </v>
      </c>
      <c r="B131" s="16" t="str">
        <f t="shared" si="11"/>
        <v xml:space="preserve"> </v>
      </c>
      <c r="C131" s="21">
        <v>112</v>
      </c>
      <c r="D131" s="66" t="str">
        <f t="shared" si="12"/>
        <v xml:space="preserve"> </v>
      </c>
      <c r="E131" s="44"/>
      <c r="F131" s="39"/>
      <c r="G131" s="39"/>
      <c r="H131" s="39"/>
      <c r="I131" s="39"/>
      <c r="J131" s="41"/>
      <c r="K131" s="41"/>
      <c r="L131" s="41"/>
      <c r="M131" s="45"/>
      <c r="N131" s="52"/>
      <c r="O131" s="59" t="str">
        <f t="shared" si="13"/>
        <v xml:space="preserve"> </v>
      </c>
      <c r="P131" s="41"/>
      <c r="Q131" s="40"/>
      <c r="R131" s="42"/>
      <c r="S131" s="43">
        <f t="shared" si="14"/>
        <v>0</v>
      </c>
      <c r="T131" s="43">
        <f t="shared" si="15"/>
        <v>0</v>
      </c>
      <c r="U131" s="43">
        <f t="shared" si="16"/>
        <v>0</v>
      </c>
      <c r="V131" s="43">
        <f t="shared" si="17"/>
        <v>0</v>
      </c>
      <c r="W131" s="43">
        <f t="shared" si="18"/>
        <v>0</v>
      </c>
      <c r="X131" s="43">
        <f t="shared" si="19"/>
        <v>0</v>
      </c>
      <c r="AD131" s="84" t="s">
        <v>251</v>
      </c>
      <c r="AE131" s="85" t="s">
        <v>250</v>
      </c>
      <c r="AF131" s="18"/>
    </row>
    <row r="132" spans="1:32" ht="17.25" x14ac:dyDescent="0.3">
      <c r="A132" s="16" t="str">
        <f t="shared" si="10"/>
        <v xml:space="preserve"> </v>
      </c>
      <c r="B132" s="16" t="str">
        <f t="shared" si="11"/>
        <v xml:space="preserve"> </v>
      </c>
      <c r="C132" s="21">
        <v>113</v>
      </c>
      <c r="D132" s="66" t="str">
        <f t="shared" si="12"/>
        <v xml:space="preserve"> </v>
      </c>
      <c r="E132" s="44"/>
      <c r="F132" s="39"/>
      <c r="G132" s="39"/>
      <c r="H132" s="39"/>
      <c r="I132" s="39"/>
      <c r="J132" s="41"/>
      <c r="K132" s="41"/>
      <c r="L132" s="41"/>
      <c r="M132" s="45"/>
      <c r="N132" s="52"/>
      <c r="O132" s="59" t="str">
        <f t="shared" si="13"/>
        <v xml:space="preserve"> </v>
      </c>
      <c r="P132" s="41"/>
      <c r="Q132" s="40"/>
      <c r="R132" s="42"/>
      <c r="S132" s="43">
        <f t="shared" si="14"/>
        <v>0</v>
      </c>
      <c r="T132" s="43">
        <f t="shared" si="15"/>
        <v>0</v>
      </c>
      <c r="U132" s="43">
        <f t="shared" si="16"/>
        <v>0</v>
      </c>
      <c r="V132" s="43">
        <f t="shared" si="17"/>
        <v>0</v>
      </c>
      <c r="W132" s="43">
        <f t="shared" si="18"/>
        <v>0</v>
      </c>
      <c r="X132" s="43">
        <f t="shared" si="19"/>
        <v>0</v>
      </c>
      <c r="AD132" s="84" t="s">
        <v>248</v>
      </c>
      <c r="AE132" s="85">
        <v>650</v>
      </c>
      <c r="AF132" s="18"/>
    </row>
    <row r="133" spans="1:32" ht="17.25" x14ac:dyDescent="0.3">
      <c r="A133" s="16" t="str">
        <f t="shared" si="10"/>
        <v xml:space="preserve"> </v>
      </c>
      <c r="B133" s="16" t="str">
        <f t="shared" si="11"/>
        <v xml:space="preserve"> </v>
      </c>
      <c r="C133" s="21">
        <v>114</v>
      </c>
      <c r="D133" s="66" t="str">
        <f t="shared" si="12"/>
        <v xml:space="preserve"> </v>
      </c>
      <c r="E133" s="44"/>
      <c r="F133" s="39"/>
      <c r="G133" s="39"/>
      <c r="H133" s="39"/>
      <c r="I133" s="39"/>
      <c r="J133" s="41"/>
      <c r="K133" s="41"/>
      <c r="L133" s="41"/>
      <c r="M133" s="45"/>
      <c r="N133" s="52"/>
      <c r="O133" s="59" t="str">
        <f t="shared" si="13"/>
        <v xml:space="preserve"> </v>
      </c>
      <c r="P133" s="41"/>
      <c r="Q133" s="40"/>
      <c r="R133" s="42"/>
      <c r="S133" s="43">
        <f t="shared" si="14"/>
        <v>0</v>
      </c>
      <c r="T133" s="43">
        <f t="shared" si="15"/>
        <v>0</v>
      </c>
      <c r="U133" s="43">
        <f t="shared" si="16"/>
        <v>0</v>
      </c>
      <c r="V133" s="43">
        <f t="shared" si="17"/>
        <v>0</v>
      </c>
      <c r="W133" s="43">
        <f t="shared" si="18"/>
        <v>0</v>
      </c>
      <c r="X133" s="43">
        <f t="shared" si="19"/>
        <v>0</v>
      </c>
      <c r="AD133" s="84" t="s">
        <v>335</v>
      </c>
      <c r="AE133" s="85" t="s">
        <v>334</v>
      </c>
      <c r="AF133" s="18"/>
    </row>
    <row r="134" spans="1:32" ht="17.25" x14ac:dyDescent="0.3">
      <c r="A134" s="16" t="str">
        <f t="shared" si="10"/>
        <v xml:space="preserve"> </v>
      </c>
      <c r="B134" s="16" t="str">
        <f t="shared" si="11"/>
        <v xml:space="preserve"> </v>
      </c>
      <c r="C134" s="21">
        <v>115</v>
      </c>
      <c r="D134" s="66" t="str">
        <f t="shared" si="12"/>
        <v xml:space="preserve"> </v>
      </c>
      <c r="E134" s="44"/>
      <c r="F134" s="39"/>
      <c r="G134" s="39"/>
      <c r="H134" s="39"/>
      <c r="I134" s="39"/>
      <c r="J134" s="41"/>
      <c r="K134" s="41"/>
      <c r="L134" s="41"/>
      <c r="M134" s="45"/>
      <c r="N134" s="52"/>
      <c r="O134" s="59" t="str">
        <f t="shared" si="13"/>
        <v xml:space="preserve"> </v>
      </c>
      <c r="P134" s="41"/>
      <c r="Q134" s="40"/>
      <c r="R134" s="42"/>
      <c r="S134" s="43">
        <f t="shared" si="14"/>
        <v>0</v>
      </c>
      <c r="T134" s="43">
        <f t="shared" si="15"/>
        <v>0</v>
      </c>
      <c r="U134" s="43">
        <f t="shared" si="16"/>
        <v>0</v>
      </c>
      <c r="V134" s="43">
        <f t="shared" si="17"/>
        <v>0</v>
      </c>
      <c r="W134" s="43">
        <f t="shared" si="18"/>
        <v>0</v>
      </c>
      <c r="X134" s="43">
        <f t="shared" si="19"/>
        <v>0</v>
      </c>
      <c r="AD134" s="84" t="s">
        <v>337</v>
      </c>
      <c r="AE134" s="85" t="s">
        <v>336</v>
      </c>
      <c r="AF134" s="18"/>
    </row>
    <row r="135" spans="1:32" ht="17.25" x14ac:dyDescent="0.3">
      <c r="A135" s="16" t="str">
        <f t="shared" si="10"/>
        <v xml:space="preserve"> </v>
      </c>
      <c r="B135" s="16" t="str">
        <f t="shared" si="11"/>
        <v xml:space="preserve"> </v>
      </c>
      <c r="C135" s="21">
        <v>116</v>
      </c>
      <c r="D135" s="66" t="str">
        <f t="shared" si="12"/>
        <v xml:space="preserve"> </v>
      </c>
      <c r="E135" s="44"/>
      <c r="F135" s="39"/>
      <c r="G135" s="39"/>
      <c r="H135" s="39"/>
      <c r="I135" s="39"/>
      <c r="J135" s="41"/>
      <c r="K135" s="41"/>
      <c r="L135" s="41"/>
      <c r="M135" s="45"/>
      <c r="N135" s="52"/>
      <c r="O135" s="59" t="str">
        <f t="shared" si="13"/>
        <v xml:space="preserve"> </v>
      </c>
      <c r="P135" s="41"/>
      <c r="Q135" s="40"/>
      <c r="R135" s="42"/>
      <c r="S135" s="43">
        <f t="shared" si="14"/>
        <v>0</v>
      </c>
      <c r="T135" s="43">
        <f t="shared" si="15"/>
        <v>0</v>
      </c>
      <c r="U135" s="43">
        <f t="shared" si="16"/>
        <v>0</v>
      </c>
      <c r="V135" s="43">
        <f t="shared" si="17"/>
        <v>0</v>
      </c>
      <c r="W135" s="43">
        <f t="shared" si="18"/>
        <v>0</v>
      </c>
      <c r="X135" s="43">
        <f t="shared" si="19"/>
        <v>0</v>
      </c>
      <c r="AD135" s="84" t="s">
        <v>339</v>
      </c>
      <c r="AE135" s="85" t="s">
        <v>338</v>
      </c>
      <c r="AF135" s="18"/>
    </row>
    <row r="136" spans="1:32" ht="17.25" x14ac:dyDescent="0.3">
      <c r="A136" s="16" t="str">
        <f t="shared" si="10"/>
        <v xml:space="preserve"> </v>
      </c>
      <c r="B136" s="16" t="str">
        <f t="shared" si="11"/>
        <v xml:space="preserve"> </v>
      </c>
      <c r="C136" s="21">
        <v>117</v>
      </c>
      <c r="D136" s="66" t="str">
        <f t="shared" si="12"/>
        <v xml:space="preserve"> </v>
      </c>
      <c r="E136" s="44"/>
      <c r="F136" s="39"/>
      <c r="G136" s="39"/>
      <c r="H136" s="39"/>
      <c r="I136" s="39"/>
      <c r="J136" s="41"/>
      <c r="K136" s="41"/>
      <c r="L136" s="41"/>
      <c r="M136" s="45"/>
      <c r="N136" s="52"/>
      <c r="O136" s="59" t="str">
        <f t="shared" si="13"/>
        <v xml:space="preserve"> </v>
      </c>
      <c r="P136" s="41"/>
      <c r="Q136" s="40"/>
      <c r="R136" s="42"/>
      <c r="S136" s="43">
        <f t="shared" si="14"/>
        <v>0</v>
      </c>
      <c r="T136" s="43">
        <f t="shared" si="15"/>
        <v>0</v>
      </c>
      <c r="U136" s="43">
        <f t="shared" si="16"/>
        <v>0</v>
      </c>
      <c r="V136" s="43">
        <f t="shared" si="17"/>
        <v>0</v>
      </c>
      <c r="W136" s="43">
        <f t="shared" si="18"/>
        <v>0</v>
      </c>
      <c r="X136" s="43">
        <f t="shared" si="19"/>
        <v>0</v>
      </c>
      <c r="AD136" s="84" t="s">
        <v>333</v>
      </c>
      <c r="AE136" s="85">
        <v>7736</v>
      </c>
      <c r="AF136" s="18"/>
    </row>
    <row r="137" spans="1:32" ht="17.25" x14ac:dyDescent="0.3">
      <c r="A137" s="16" t="str">
        <f t="shared" si="10"/>
        <v xml:space="preserve"> </v>
      </c>
      <c r="B137" s="16" t="str">
        <f t="shared" si="11"/>
        <v xml:space="preserve"> </v>
      </c>
      <c r="C137" s="21">
        <v>118</v>
      </c>
      <c r="D137" s="66" t="str">
        <f t="shared" si="12"/>
        <v xml:space="preserve"> </v>
      </c>
      <c r="E137" s="44"/>
      <c r="F137" s="39"/>
      <c r="G137" s="39"/>
      <c r="H137" s="39"/>
      <c r="I137" s="39"/>
      <c r="J137" s="41"/>
      <c r="K137" s="41"/>
      <c r="L137" s="41"/>
      <c r="M137" s="45"/>
      <c r="N137" s="52"/>
      <c r="O137" s="59" t="str">
        <f t="shared" si="13"/>
        <v xml:space="preserve"> </v>
      </c>
      <c r="P137" s="41"/>
      <c r="Q137" s="40"/>
      <c r="R137" s="42"/>
      <c r="S137" s="43">
        <f t="shared" si="14"/>
        <v>0</v>
      </c>
      <c r="T137" s="43">
        <f t="shared" si="15"/>
        <v>0</v>
      </c>
      <c r="U137" s="43">
        <f t="shared" si="16"/>
        <v>0</v>
      </c>
      <c r="V137" s="43">
        <f t="shared" si="17"/>
        <v>0</v>
      </c>
      <c r="W137" s="43">
        <f t="shared" si="18"/>
        <v>0</v>
      </c>
      <c r="X137" s="43">
        <f t="shared" si="19"/>
        <v>0</v>
      </c>
      <c r="AD137" s="84" t="s">
        <v>77</v>
      </c>
      <c r="AE137" s="85">
        <v>417</v>
      </c>
      <c r="AF137" s="18"/>
    </row>
    <row r="138" spans="1:32" ht="17.25" x14ac:dyDescent="0.3">
      <c r="A138" s="16" t="str">
        <f t="shared" si="10"/>
        <v xml:space="preserve"> </v>
      </c>
      <c r="B138" s="16" t="str">
        <f t="shared" si="11"/>
        <v xml:space="preserve"> </v>
      </c>
      <c r="C138" s="21">
        <v>119</v>
      </c>
      <c r="D138" s="66" t="str">
        <f t="shared" si="12"/>
        <v xml:space="preserve"> </v>
      </c>
      <c r="E138" s="44"/>
      <c r="F138" s="39"/>
      <c r="G138" s="39"/>
      <c r="H138" s="39"/>
      <c r="I138" s="39"/>
      <c r="J138" s="41"/>
      <c r="K138" s="41"/>
      <c r="L138" s="41"/>
      <c r="M138" s="45"/>
      <c r="N138" s="52"/>
      <c r="O138" s="59" t="str">
        <f t="shared" si="13"/>
        <v xml:space="preserve"> </v>
      </c>
      <c r="P138" s="41"/>
      <c r="Q138" s="40"/>
      <c r="R138" s="42"/>
      <c r="S138" s="43">
        <f t="shared" si="14"/>
        <v>0</v>
      </c>
      <c r="T138" s="43">
        <f t="shared" si="15"/>
        <v>0</v>
      </c>
      <c r="U138" s="43">
        <f t="shared" si="16"/>
        <v>0</v>
      </c>
      <c r="V138" s="43">
        <f t="shared" si="17"/>
        <v>0</v>
      </c>
      <c r="W138" s="43">
        <f t="shared" si="18"/>
        <v>0</v>
      </c>
      <c r="X138" s="43">
        <f t="shared" si="19"/>
        <v>0</v>
      </c>
      <c r="AD138" s="84" t="s">
        <v>234</v>
      </c>
      <c r="AE138" s="85">
        <v>411</v>
      </c>
      <c r="AF138" s="18"/>
    </row>
    <row r="139" spans="1:32" ht="17.25" x14ac:dyDescent="0.3">
      <c r="A139" s="16" t="str">
        <f t="shared" si="10"/>
        <v xml:space="preserve"> </v>
      </c>
      <c r="B139" s="16" t="str">
        <f t="shared" si="11"/>
        <v xml:space="preserve"> </v>
      </c>
      <c r="C139" s="21">
        <v>120</v>
      </c>
      <c r="D139" s="66" t="str">
        <f t="shared" si="12"/>
        <v xml:space="preserve"> </v>
      </c>
      <c r="E139" s="44"/>
      <c r="F139" s="39"/>
      <c r="G139" s="39"/>
      <c r="H139" s="39"/>
      <c r="I139" s="39"/>
      <c r="J139" s="41"/>
      <c r="K139" s="41"/>
      <c r="L139" s="41"/>
      <c r="M139" s="45"/>
      <c r="N139" s="52"/>
      <c r="O139" s="59" t="str">
        <f t="shared" si="13"/>
        <v xml:space="preserve"> </v>
      </c>
      <c r="P139" s="41"/>
      <c r="Q139" s="40"/>
      <c r="R139" s="42"/>
      <c r="S139" s="43">
        <f t="shared" si="14"/>
        <v>0</v>
      </c>
      <c r="T139" s="43">
        <f t="shared" si="15"/>
        <v>0</v>
      </c>
      <c r="U139" s="43">
        <f t="shared" si="16"/>
        <v>0</v>
      </c>
      <c r="V139" s="43">
        <f t="shared" si="17"/>
        <v>0</v>
      </c>
      <c r="W139" s="43">
        <f t="shared" si="18"/>
        <v>0</v>
      </c>
      <c r="X139" s="43">
        <f t="shared" si="19"/>
        <v>0</v>
      </c>
      <c r="AD139" s="84" t="s">
        <v>306</v>
      </c>
      <c r="AE139" s="85">
        <v>7372</v>
      </c>
      <c r="AF139" s="18"/>
    </row>
    <row r="140" spans="1:32" ht="17.25" x14ac:dyDescent="0.3">
      <c r="A140" s="16" t="str">
        <f t="shared" si="10"/>
        <v xml:space="preserve"> </v>
      </c>
      <c r="B140" s="16" t="str">
        <f t="shared" si="11"/>
        <v xml:space="preserve"> </v>
      </c>
      <c r="C140" s="21">
        <v>121</v>
      </c>
      <c r="D140" s="66" t="str">
        <f t="shared" si="12"/>
        <v xml:space="preserve"> </v>
      </c>
      <c r="E140" s="44"/>
      <c r="F140" s="39"/>
      <c r="G140" s="39"/>
      <c r="H140" s="39"/>
      <c r="I140" s="39"/>
      <c r="J140" s="41"/>
      <c r="K140" s="41"/>
      <c r="L140" s="41"/>
      <c r="M140" s="45"/>
      <c r="N140" s="52"/>
      <c r="O140" s="59" t="str">
        <f t="shared" si="13"/>
        <v xml:space="preserve"> </v>
      </c>
      <c r="P140" s="41"/>
      <c r="Q140" s="40"/>
      <c r="R140" s="42"/>
      <c r="S140" s="43">
        <f t="shared" si="14"/>
        <v>0</v>
      </c>
      <c r="T140" s="43">
        <f t="shared" si="15"/>
        <v>0</v>
      </c>
      <c r="U140" s="43">
        <f t="shared" si="16"/>
        <v>0</v>
      </c>
      <c r="V140" s="43">
        <f t="shared" si="17"/>
        <v>0</v>
      </c>
      <c r="W140" s="43">
        <f t="shared" si="18"/>
        <v>0</v>
      </c>
      <c r="X140" s="43">
        <f t="shared" si="19"/>
        <v>0</v>
      </c>
      <c r="AD140" s="84" t="s">
        <v>310</v>
      </c>
      <c r="AE140" s="85" t="s">
        <v>309</v>
      </c>
      <c r="AF140" s="18"/>
    </row>
    <row r="141" spans="1:32" ht="17.25" x14ac:dyDescent="0.3">
      <c r="A141" s="16" t="str">
        <f t="shared" si="10"/>
        <v xml:space="preserve"> </v>
      </c>
      <c r="B141" s="16" t="str">
        <f t="shared" si="11"/>
        <v xml:space="preserve"> </v>
      </c>
      <c r="C141" s="21">
        <v>122</v>
      </c>
      <c r="D141" s="66" t="str">
        <f t="shared" si="12"/>
        <v xml:space="preserve"> </v>
      </c>
      <c r="E141" s="44"/>
      <c r="F141" s="39"/>
      <c r="G141" s="39"/>
      <c r="H141" s="39"/>
      <c r="I141" s="39"/>
      <c r="J141" s="41"/>
      <c r="K141" s="41"/>
      <c r="L141" s="41"/>
      <c r="M141" s="45"/>
      <c r="N141" s="52"/>
      <c r="O141" s="59" t="str">
        <f t="shared" si="13"/>
        <v xml:space="preserve"> </v>
      </c>
      <c r="P141" s="41"/>
      <c r="Q141" s="40"/>
      <c r="R141" s="42"/>
      <c r="S141" s="43">
        <f t="shared" si="14"/>
        <v>0</v>
      </c>
      <c r="T141" s="43">
        <f t="shared" si="15"/>
        <v>0</v>
      </c>
      <c r="U141" s="43">
        <f t="shared" si="16"/>
        <v>0</v>
      </c>
      <c r="V141" s="43">
        <f t="shared" si="17"/>
        <v>0</v>
      </c>
      <c r="W141" s="43">
        <f t="shared" si="18"/>
        <v>0</v>
      </c>
      <c r="X141" s="43">
        <f t="shared" si="19"/>
        <v>0</v>
      </c>
      <c r="AD141" s="84" t="s">
        <v>308</v>
      </c>
      <c r="AE141" s="85" t="s">
        <v>307</v>
      </c>
      <c r="AF141" s="18"/>
    </row>
    <row r="142" spans="1:32" ht="17.25" x14ac:dyDescent="0.3">
      <c r="A142" s="16" t="str">
        <f t="shared" si="10"/>
        <v xml:space="preserve"> </v>
      </c>
      <c r="B142" s="16" t="str">
        <f t="shared" si="11"/>
        <v xml:space="preserve"> </v>
      </c>
      <c r="C142" s="21">
        <v>123</v>
      </c>
      <c r="D142" s="66" t="str">
        <f t="shared" si="12"/>
        <v xml:space="preserve"> </v>
      </c>
      <c r="E142" s="44"/>
      <c r="F142" s="39"/>
      <c r="G142" s="39"/>
      <c r="H142" s="39"/>
      <c r="I142" s="39"/>
      <c r="J142" s="41"/>
      <c r="K142" s="41"/>
      <c r="L142" s="41"/>
      <c r="M142" s="45"/>
      <c r="N142" s="52"/>
      <c r="O142" s="59" t="str">
        <f t="shared" si="13"/>
        <v xml:space="preserve"> </v>
      </c>
      <c r="P142" s="41"/>
      <c r="Q142" s="40"/>
      <c r="R142" s="42"/>
      <c r="S142" s="43">
        <f t="shared" si="14"/>
        <v>0</v>
      </c>
      <c r="T142" s="43">
        <f t="shared" si="15"/>
        <v>0</v>
      </c>
      <c r="U142" s="43">
        <f t="shared" si="16"/>
        <v>0</v>
      </c>
      <c r="V142" s="43">
        <f t="shared" si="17"/>
        <v>0</v>
      </c>
      <c r="W142" s="43">
        <f t="shared" si="18"/>
        <v>0</v>
      </c>
      <c r="X142" s="43">
        <f t="shared" si="19"/>
        <v>0</v>
      </c>
      <c r="AD142" s="84" t="s">
        <v>372</v>
      </c>
      <c r="AE142" s="85" t="s">
        <v>371</v>
      </c>
      <c r="AF142" s="18"/>
    </row>
    <row r="143" spans="1:32" ht="17.25" x14ac:dyDescent="0.3">
      <c r="A143" s="16" t="str">
        <f t="shared" si="10"/>
        <v xml:space="preserve"> </v>
      </c>
      <c r="B143" s="16" t="str">
        <f t="shared" si="11"/>
        <v xml:space="preserve"> </v>
      </c>
      <c r="C143" s="21">
        <v>124</v>
      </c>
      <c r="D143" s="66" t="str">
        <f t="shared" si="12"/>
        <v xml:space="preserve"> </v>
      </c>
      <c r="E143" s="44"/>
      <c r="F143" s="39"/>
      <c r="G143" s="39"/>
      <c r="H143" s="39"/>
      <c r="I143" s="39"/>
      <c r="J143" s="41"/>
      <c r="K143" s="41"/>
      <c r="L143" s="41"/>
      <c r="M143" s="45"/>
      <c r="N143" s="52"/>
      <c r="O143" s="59" t="str">
        <f t="shared" si="13"/>
        <v xml:space="preserve"> </v>
      </c>
      <c r="P143" s="41"/>
      <c r="Q143" s="40"/>
      <c r="R143" s="42"/>
      <c r="S143" s="43">
        <f t="shared" si="14"/>
        <v>0</v>
      </c>
      <c r="T143" s="43">
        <f t="shared" si="15"/>
        <v>0</v>
      </c>
      <c r="U143" s="43">
        <f t="shared" si="16"/>
        <v>0</v>
      </c>
      <c r="V143" s="43">
        <f t="shared" si="17"/>
        <v>0</v>
      </c>
      <c r="W143" s="43">
        <f t="shared" si="18"/>
        <v>0</v>
      </c>
      <c r="X143" s="43">
        <f t="shared" si="19"/>
        <v>0</v>
      </c>
      <c r="AD143" s="84" t="s">
        <v>376</v>
      </c>
      <c r="AE143" s="85" t="s">
        <v>375</v>
      </c>
      <c r="AF143" s="18"/>
    </row>
    <row r="144" spans="1:32" ht="17.25" x14ac:dyDescent="0.3">
      <c r="A144" s="16" t="str">
        <f t="shared" si="10"/>
        <v xml:space="preserve"> </v>
      </c>
      <c r="B144" s="16" t="str">
        <f t="shared" si="11"/>
        <v xml:space="preserve"> </v>
      </c>
      <c r="C144" s="21">
        <v>125</v>
      </c>
      <c r="D144" s="66" t="str">
        <f t="shared" si="12"/>
        <v xml:space="preserve"> </v>
      </c>
      <c r="E144" s="44"/>
      <c r="F144" s="39"/>
      <c r="G144" s="39"/>
      <c r="H144" s="39"/>
      <c r="I144" s="39"/>
      <c r="J144" s="41"/>
      <c r="K144" s="41"/>
      <c r="L144" s="41"/>
      <c r="M144" s="45"/>
      <c r="N144" s="52"/>
      <c r="O144" s="59" t="str">
        <f t="shared" si="13"/>
        <v xml:space="preserve"> </v>
      </c>
      <c r="P144" s="41"/>
      <c r="Q144" s="40"/>
      <c r="R144" s="42"/>
      <c r="S144" s="43">
        <f t="shared" si="14"/>
        <v>0</v>
      </c>
      <c r="T144" s="43">
        <f t="shared" si="15"/>
        <v>0</v>
      </c>
      <c r="U144" s="43">
        <f t="shared" si="16"/>
        <v>0</v>
      </c>
      <c r="V144" s="43">
        <f t="shared" si="17"/>
        <v>0</v>
      </c>
      <c r="W144" s="43">
        <f t="shared" si="18"/>
        <v>0</v>
      </c>
      <c r="X144" s="43">
        <f t="shared" si="19"/>
        <v>0</v>
      </c>
      <c r="AD144" s="84" t="s">
        <v>374</v>
      </c>
      <c r="AE144" s="85" t="s">
        <v>373</v>
      </c>
      <c r="AF144" s="18"/>
    </row>
    <row r="145" spans="1:32" ht="17.25" x14ac:dyDescent="0.3">
      <c r="A145" s="16" t="str">
        <f t="shared" si="10"/>
        <v xml:space="preserve"> </v>
      </c>
      <c r="B145" s="16" t="str">
        <f t="shared" si="11"/>
        <v xml:space="preserve"> </v>
      </c>
      <c r="C145" s="21">
        <v>126</v>
      </c>
      <c r="D145" s="66" t="str">
        <f t="shared" si="12"/>
        <v xml:space="preserve"> </v>
      </c>
      <c r="E145" s="44"/>
      <c r="F145" s="39"/>
      <c r="G145" s="39"/>
      <c r="H145" s="39"/>
      <c r="I145" s="39"/>
      <c r="J145" s="41"/>
      <c r="K145" s="41"/>
      <c r="L145" s="41"/>
      <c r="M145" s="45"/>
      <c r="N145" s="52"/>
      <c r="O145" s="59" t="str">
        <f t="shared" si="13"/>
        <v xml:space="preserve"> </v>
      </c>
      <c r="P145" s="41"/>
      <c r="Q145" s="40"/>
      <c r="R145" s="42"/>
      <c r="S145" s="43">
        <f t="shared" si="14"/>
        <v>0</v>
      </c>
      <c r="T145" s="43">
        <f t="shared" si="15"/>
        <v>0</v>
      </c>
      <c r="U145" s="43">
        <f t="shared" si="16"/>
        <v>0</v>
      </c>
      <c r="V145" s="43">
        <f t="shared" si="17"/>
        <v>0</v>
      </c>
      <c r="W145" s="43">
        <f t="shared" si="18"/>
        <v>0</v>
      </c>
      <c r="X145" s="43">
        <f t="shared" si="19"/>
        <v>0</v>
      </c>
      <c r="AD145" s="84" t="s">
        <v>302</v>
      </c>
      <c r="AE145" s="85">
        <v>7365</v>
      </c>
      <c r="AF145" s="18"/>
    </row>
    <row r="146" spans="1:32" ht="17.25" x14ac:dyDescent="0.3">
      <c r="A146" s="16" t="str">
        <f t="shared" si="10"/>
        <v xml:space="preserve"> </v>
      </c>
      <c r="B146" s="16" t="str">
        <f t="shared" si="11"/>
        <v xml:space="preserve"> </v>
      </c>
      <c r="C146" s="21">
        <v>127</v>
      </c>
      <c r="D146" s="66" t="str">
        <f t="shared" si="12"/>
        <v xml:space="preserve"> </v>
      </c>
      <c r="E146" s="44"/>
      <c r="F146" s="39"/>
      <c r="G146" s="39"/>
      <c r="H146" s="39"/>
      <c r="I146" s="39"/>
      <c r="J146" s="41"/>
      <c r="K146" s="41"/>
      <c r="L146" s="41"/>
      <c r="M146" s="45"/>
      <c r="N146" s="52"/>
      <c r="O146" s="59" t="str">
        <f t="shared" si="13"/>
        <v xml:space="preserve"> </v>
      </c>
      <c r="P146" s="41"/>
      <c r="Q146" s="40"/>
      <c r="R146" s="42"/>
      <c r="S146" s="43">
        <f t="shared" si="14"/>
        <v>0</v>
      </c>
      <c r="T146" s="43">
        <f t="shared" si="15"/>
        <v>0</v>
      </c>
      <c r="U146" s="43">
        <f t="shared" si="16"/>
        <v>0</v>
      </c>
      <c r="V146" s="43">
        <f t="shared" si="17"/>
        <v>0</v>
      </c>
      <c r="W146" s="43">
        <f t="shared" si="18"/>
        <v>0</v>
      </c>
      <c r="X146" s="43">
        <f t="shared" si="19"/>
        <v>0</v>
      </c>
      <c r="AD146" s="84" t="s">
        <v>210</v>
      </c>
      <c r="AE146" s="85">
        <v>22762</v>
      </c>
      <c r="AF146" s="18"/>
    </row>
    <row r="147" spans="1:32" ht="17.25" x14ac:dyDescent="0.3">
      <c r="A147" s="16" t="str">
        <f t="shared" si="10"/>
        <v xml:space="preserve"> </v>
      </c>
      <c r="B147" s="16" t="str">
        <f t="shared" si="11"/>
        <v xml:space="preserve"> </v>
      </c>
      <c r="C147" s="21">
        <v>128</v>
      </c>
      <c r="D147" s="66" t="str">
        <f t="shared" si="12"/>
        <v xml:space="preserve"> </v>
      </c>
      <c r="E147" s="44"/>
      <c r="F147" s="39"/>
      <c r="G147" s="39"/>
      <c r="H147" s="39"/>
      <c r="I147" s="39"/>
      <c r="J147" s="41"/>
      <c r="K147" s="41"/>
      <c r="L147" s="41"/>
      <c r="M147" s="45"/>
      <c r="N147" s="52"/>
      <c r="O147" s="59" t="str">
        <f t="shared" si="13"/>
        <v xml:space="preserve"> </v>
      </c>
      <c r="P147" s="41"/>
      <c r="Q147" s="40"/>
      <c r="R147" s="42"/>
      <c r="S147" s="43">
        <f t="shared" si="14"/>
        <v>0</v>
      </c>
      <c r="T147" s="43">
        <f t="shared" si="15"/>
        <v>0</v>
      </c>
      <c r="U147" s="43">
        <f t="shared" si="16"/>
        <v>0</v>
      </c>
      <c r="V147" s="43">
        <f t="shared" si="17"/>
        <v>0</v>
      </c>
      <c r="W147" s="43">
        <f t="shared" si="18"/>
        <v>0</v>
      </c>
      <c r="X147" s="43">
        <f t="shared" si="19"/>
        <v>0</v>
      </c>
      <c r="AD147" s="84" t="s">
        <v>120</v>
      </c>
      <c r="AE147" s="85">
        <v>5521</v>
      </c>
      <c r="AF147" s="18"/>
    </row>
    <row r="148" spans="1:32" ht="17.25" x14ac:dyDescent="0.3">
      <c r="A148" s="16" t="str">
        <f t="shared" si="10"/>
        <v xml:space="preserve"> </v>
      </c>
      <c r="B148" s="16" t="str">
        <f t="shared" si="11"/>
        <v xml:space="preserve"> </v>
      </c>
      <c r="C148" s="21">
        <v>129</v>
      </c>
      <c r="D148" s="66" t="str">
        <f t="shared" si="12"/>
        <v xml:space="preserve"> </v>
      </c>
      <c r="E148" s="44"/>
      <c r="F148" s="39"/>
      <c r="G148" s="39"/>
      <c r="H148" s="39"/>
      <c r="I148" s="39"/>
      <c r="J148" s="41"/>
      <c r="K148" s="41"/>
      <c r="L148" s="41"/>
      <c r="M148" s="45"/>
      <c r="N148" s="52"/>
      <c r="O148" s="59" t="str">
        <f t="shared" si="13"/>
        <v xml:space="preserve"> </v>
      </c>
      <c r="P148" s="41"/>
      <c r="Q148" s="40"/>
      <c r="R148" s="42"/>
      <c r="S148" s="43">
        <f t="shared" si="14"/>
        <v>0</v>
      </c>
      <c r="T148" s="43">
        <f t="shared" si="15"/>
        <v>0</v>
      </c>
      <c r="U148" s="43">
        <f t="shared" si="16"/>
        <v>0</v>
      </c>
      <c r="V148" s="43">
        <f t="shared" si="17"/>
        <v>0</v>
      </c>
      <c r="W148" s="43">
        <f t="shared" si="18"/>
        <v>0</v>
      </c>
      <c r="X148" s="43">
        <f t="shared" si="19"/>
        <v>0</v>
      </c>
      <c r="AD148" s="84" t="s">
        <v>278</v>
      </c>
      <c r="AE148" s="85">
        <v>7146</v>
      </c>
      <c r="AF148" s="18"/>
    </row>
    <row r="149" spans="1:32" ht="17.25" x14ac:dyDescent="0.3">
      <c r="A149" s="16" t="str">
        <f t="shared" ref="A149:A212" si="20">IF(E149&gt;0,$M$6&amp;$O$4&amp;C149," ")</f>
        <v xml:space="preserve"> </v>
      </c>
      <c r="B149" s="16" t="str">
        <f t="shared" ref="B149:B212" si="21">IF(E149&gt;0,B148," ")</f>
        <v xml:space="preserve"> </v>
      </c>
      <c r="C149" s="21">
        <v>130</v>
      </c>
      <c r="D149" s="66" t="str">
        <f t="shared" ref="D149:D212" si="22">IF(E149&gt;0,VLOOKUP(E149,$AD$3:$AE$259,2,FALSE)," ")</f>
        <v xml:space="preserve"> </v>
      </c>
      <c r="E149" s="44"/>
      <c r="F149" s="39"/>
      <c r="G149" s="39"/>
      <c r="H149" s="39"/>
      <c r="I149" s="39"/>
      <c r="J149" s="41"/>
      <c r="K149" s="41"/>
      <c r="L149" s="41"/>
      <c r="M149" s="45"/>
      <c r="N149" s="52"/>
      <c r="O149" s="59" t="str">
        <f t="shared" ref="O149:O212" si="23">IF(N149&gt;0,_xlfn.CONCAT($O$18,N149,$O$18)," ")</f>
        <v xml:space="preserve"> </v>
      </c>
      <c r="P149" s="41"/>
      <c r="Q149" s="40"/>
      <c r="R149" s="42"/>
      <c r="S149" s="43">
        <f t="shared" ref="S149:S212" si="24">IF(AND(E149&gt;0,Q149="FREE Standard",K149="NSW"),11,0)</f>
        <v>0</v>
      </c>
      <c r="T149" s="43">
        <f t="shared" ref="T149:T212" si="25">IF(AND(E149&gt;0,Q149="FREE Standard",S149=0),12,0)</f>
        <v>0</v>
      </c>
      <c r="U149" s="43">
        <f t="shared" ref="U149:U212" si="26">IF(AND(E149&gt;0,Q149="Express (+$13)",K149="NSW"),2,0)</f>
        <v>0</v>
      </c>
      <c r="V149" s="43">
        <f t="shared" ref="V149:V212" si="27">IF(AND(E149&gt;0,Q149="Express (+$13)",U149=0),5,0)</f>
        <v>0</v>
      </c>
      <c r="W149" s="43">
        <f t="shared" ref="W149:W212" si="28">IF(AND(E149&gt;0,Q149=0),11,0)</f>
        <v>0</v>
      </c>
      <c r="X149" s="43">
        <f t="shared" ref="X149:X212" si="29">SUM(S149:W149)</f>
        <v>0</v>
      </c>
      <c r="AD149" s="84" t="s">
        <v>280</v>
      </c>
      <c r="AE149" s="85" t="s">
        <v>279</v>
      </c>
      <c r="AF149" s="18"/>
    </row>
    <row r="150" spans="1:32" ht="17.25" x14ac:dyDescent="0.3">
      <c r="A150" s="16" t="str">
        <f t="shared" si="20"/>
        <v xml:space="preserve"> </v>
      </c>
      <c r="B150" s="16" t="str">
        <f t="shared" si="21"/>
        <v xml:space="preserve"> </v>
      </c>
      <c r="C150" s="21">
        <v>131</v>
      </c>
      <c r="D150" s="66" t="str">
        <f t="shared" si="22"/>
        <v xml:space="preserve"> </v>
      </c>
      <c r="E150" s="44"/>
      <c r="F150" s="39"/>
      <c r="G150" s="39"/>
      <c r="H150" s="39"/>
      <c r="I150" s="39"/>
      <c r="J150" s="41"/>
      <c r="K150" s="41"/>
      <c r="L150" s="41"/>
      <c r="M150" s="45"/>
      <c r="N150" s="52"/>
      <c r="O150" s="59" t="str">
        <f t="shared" si="23"/>
        <v xml:space="preserve"> </v>
      </c>
      <c r="P150" s="41"/>
      <c r="Q150" s="40"/>
      <c r="R150" s="42"/>
      <c r="S150" s="43">
        <f t="shared" si="24"/>
        <v>0</v>
      </c>
      <c r="T150" s="43">
        <f t="shared" si="25"/>
        <v>0</v>
      </c>
      <c r="U150" s="43">
        <f t="shared" si="26"/>
        <v>0</v>
      </c>
      <c r="V150" s="43">
        <f t="shared" si="27"/>
        <v>0</v>
      </c>
      <c r="W150" s="43">
        <f t="shared" si="28"/>
        <v>0</v>
      </c>
      <c r="X150" s="43">
        <f t="shared" si="29"/>
        <v>0</v>
      </c>
      <c r="AD150" s="84" t="s">
        <v>282</v>
      </c>
      <c r="AE150" s="85" t="s">
        <v>281</v>
      </c>
      <c r="AF150" s="18"/>
    </row>
    <row r="151" spans="1:32" ht="17.25" x14ac:dyDescent="0.3">
      <c r="A151" s="16" t="str">
        <f t="shared" si="20"/>
        <v xml:space="preserve"> </v>
      </c>
      <c r="B151" s="16" t="str">
        <f t="shared" si="21"/>
        <v xml:space="preserve"> </v>
      </c>
      <c r="C151" s="21">
        <v>132</v>
      </c>
      <c r="D151" s="66" t="str">
        <f t="shared" si="22"/>
        <v xml:space="preserve"> </v>
      </c>
      <c r="E151" s="44"/>
      <c r="F151" s="39"/>
      <c r="G151" s="39"/>
      <c r="H151" s="39"/>
      <c r="I151" s="39"/>
      <c r="J151" s="41"/>
      <c r="K151" s="41"/>
      <c r="L151" s="41"/>
      <c r="M151" s="45"/>
      <c r="N151" s="52"/>
      <c r="O151" s="59" t="str">
        <f t="shared" si="23"/>
        <v xml:space="preserve"> </v>
      </c>
      <c r="P151" s="41"/>
      <c r="Q151" s="40"/>
      <c r="R151" s="42"/>
      <c r="S151" s="43">
        <f t="shared" si="24"/>
        <v>0</v>
      </c>
      <c r="T151" s="43">
        <f t="shared" si="25"/>
        <v>0</v>
      </c>
      <c r="U151" s="43">
        <f t="shared" si="26"/>
        <v>0</v>
      </c>
      <c r="V151" s="43">
        <f t="shared" si="27"/>
        <v>0</v>
      </c>
      <c r="W151" s="43">
        <f t="shared" si="28"/>
        <v>0</v>
      </c>
      <c r="X151" s="43">
        <f t="shared" si="29"/>
        <v>0</v>
      </c>
      <c r="AD151" s="84" t="s">
        <v>167</v>
      </c>
      <c r="AE151" s="85">
        <v>1694</v>
      </c>
      <c r="AF151" s="18"/>
    </row>
    <row r="152" spans="1:32" ht="17.25" x14ac:dyDescent="0.3">
      <c r="A152" s="16" t="str">
        <f t="shared" si="20"/>
        <v xml:space="preserve"> </v>
      </c>
      <c r="B152" s="16" t="str">
        <f t="shared" si="21"/>
        <v xml:space="preserve"> </v>
      </c>
      <c r="C152" s="21">
        <v>133</v>
      </c>
      <c r="D152" s="66" t="str">
        <f t="shared" si="22"/>
        <v xml:space="preserve"> </v>
      </c>
      <c r="E152" s="44"/>
      <c r="F152" s="39"/>
      <c r="G152" s="39"/>
      <c r="H152" s="39"/>
      <c r="I152" s="39"/>
      <c r="J152" s="41"/>
      <c r="K152" s="41"/>
      <c r="L152" s="41"/>
      <c r="M152" s="45"/>
      <c r="N152" s="52"/>
      <c r="O152" s="59" t="str">
        <f t="shared" si="23"/>
        <v xml:space="preserve"> </v>
      </c>
      <c r="P152" s="41"/>
      <c r="Q152" s="40"/>
      <c r="R152" s="42"/>
      <c r="S152" s="43">
        <f t="shared" si="24"/>
        <v>0</v>
      </c>
      <c r="T152" s="43">
        <f t="shared" si="25"/>
        <v>0</v>
      </c>
      <c r="U152" s="43">
        <f t="shared" si="26"/>
        <v>0</v>
      </c>
      <c r="V152" s="43">
        <f t="shared" si="27"/>
        <v>0</v>
      </c>
      <c r="W152" s="43">
        <f t="shared" si="28"/>
        <v>0</v>
      </c>
      <c r="X152" s="43">
        <f t="shared" si="29"/>
        <v>0</v>
      </c>
      <c r="AD152" s="84" t="s">
        <v>298</v>
      </c>
      <c r="AE152" s="85">
        <v>7184</v>
      </c>
      <c r="AF152" s="18"/>
    </row>
    <row r="153" spans="1:32" ht="17.25" x14ac:dyDescent="0.3">
      <c r="A153" s="16" t="str">
        <f t="shared" si="20"/>
        <v xml:space="preserve"> </v>
      </c>
      <c r="B153" s="16" t="str">
        <f t="shared" si="21"/>
        <v xml:space="preserve"> </v>
      </c>
      <c r="C153" s="21">
        <v>134</v>
      </c>
      <c r="D153" s="66" t="str">
        <f t="shared" si="22"/>
        <v xml:space="preserve"> </v>
      </c>
      <c r="E153" s="44"/>
      <c r="F153" s="39"/>
      <c r="G153" s="39"/>
      <c r="H153" s="39"/>
      <c r="I153" s="39"/>
      <c r="J153" s="41"/>
      <c r="K153" s="41"/>
      <c r="L153" s="41"/>
      <c r="M153" s="45"/>
      <c r="N153" s="52"/>
      <c r="O153" s="59" t="str">
        <f t="shared" si="23"/>
        <v xml:space="preserve"> </v>
      </c>
      <c r="P153" s="41"/>
      <c r="Q153" s="40"/>
      <c r="R153" s="42"/>
      <c r="S153" s="43">
        <f t="shared" si="24"/>
        <v>0</v>
      </c>
      <c r="T153" s="43">
        <f t="shared" si="25"/>
        <v>0</v>
      </c>
      <c r="U153" s="43">
        <f t="shared" si="26"/>
        <v>0</v>
      </c>
      <c r="V153" s="43">
        <f t="shared" si="27"/>
        <v>0</v>
      </c>
      <c r="W153" s="43">
        <f t="shared" si="28"/>
        <v>0</v>
      </c>
      <c r="X153" s="43">
        <f t="shared" si="29"/>
        <v>0</v>
      </c>
      <c r="AD153" s="84" t="s">
        <v>146</v>
      </c>
      <c r="AE153" s="85">
        <v>1690</v>
      </c>
      <c r="AF153" s="18"/>
    </row>
    <row r="154" spans="1:32" ht="17.25" x14ac:dyDescent="0.3">
      <c r="A154" s="16" t="str">
        <f t="shared" si="20"/>
        <v xml:space="preserve"> </v>
      </c>
      <c r="B154" s="16" t="str">
        <f t="shared" si="21"/>
        <v xml:space="preserve"> </v>
      </c>
      <c r="C154" s="21">
        <v>135</v>
      </c>
      <c r="D154" s="66" t="str">
        <f t="shared" si="22"/>
        <v xml:space="preserve"> </v>
      </c>
      <c r="E154" s="44"/>
      <c r="F154" s="39"/>
      <c r="G154" s="39"/>
      <c r="H154" s="39"/>
      <c r="I154" s="39"/>
      <c r="J154" s="41"/>
      <c r="K154" s="41"/>
      <c r="L154" s="41"/>
      <c r="M154" s="45"/>
      <c r="N154" s="52"/>
      <c r="O154" s="59" t="str">
        <f t="shared" si="23"/>
        <v xml:space="preserve"> </v>
      </c>
      <c r="P154" s="41"/>
      <c r="Q154" s="40"/>
      <c r="R154" s="42"/>
      <c r="S154" s="43">
        <f t="shared" si="24"/>
        <v>0</v>
      </c>
      <c r="T154" s="43">
        <f t="shared" si="25"/>
        <v>0</v>
      </c>
      <c r="U154" s="43">
        <f t="shared" si="26"/>
        <v>0</v>
      </c>
      <c r="V154" s="43">
        <f t="shared" si="27"/>
        <v>0</v>
      </c>
      <c r="W154" s="43">
        <f t="shared" si="28"/>
        <v>0</v>
      </c>
      <c r="X154" s="43">
        <f t="shared" si="29"/>
        <v>0</v>
      </c>
      <c r="AD154" s="84" t="s">
        <v>148</v>
      </c>
      <c r="AE154" s="85" t="s">
        <v>147</v>
      </c>
      <c r="AF154" s="18"/>
    </row>
    <row r="155" spans="1:32" ht="17.25" x14ac:dyDescent="0.3">
      <c r="A155" s="16" t="str">
        <f t="shared" si="20"/>
        <v xml:space="preserve"> </v>
      </c>
      <c r="B155" s="16" t="str">
        <f t="shared" si="21"/>
        <v xml:space="preserve"> </v>
      </c>
      <c r="C155" s="21">
        <v>136</v>
      </c>
      <c r="D155" s="66" t="str">
        <f t="shared" si="22"/>
        <v xml:space="preserve"> </v>
      </c>
      <c r="E155" s="44"/>
      <c r="F155" s="39"/>
      <c r="G155" s="39"/>
      <c r="H155" s="39"/>
      <c r="I155" s="39"/>
      <c r="J155" s="41"/>
      <c r="K155" s="41"/>
      <c r="L155" s="41"/>
      <c r="M155" s="45"/>
      <c r="N155" s="52"/>
      <c r="O155" s="59" t="str">
        <f t="shared" si="23"/>
        <v xml:space="preserve"> </v>
      </c>
      <c r="P155" s="41"/>
      <c r="Q155" s="40"/>
      <c r="R155" s="42"/>
      <c r="S155" s="43">
        <f t="shared" si="24"/>
        <v>0</v>
      </c>
      <c r="T155" s="43">
        <f t="shared" si="25"/>
        <v>0</v>
      </c>
      <c r="U155" s="43">
        <f t="shared" si="26"/>
        <v>0</v>
      </c>
      <c r="V155" s="43">
        <f t="shared" si="27"/>
        <v>0</v>
      </c>
      <c r="W155" s="43">
        <f t="shared" si="28"/>
        <v>0</v>
      </c>
      <c r="X155" s="43">
        <f t="shared" si="29"/>
        <v>0</v>
      </c>
      <c r="AD155" s="84" t="s">
        <v>150</v>
      </c>
      <c r="AE155" s="85" t="s">
        <v>149</v>
      </c>
      <c r="AF155" s="18"/>
    </row>
    <row r="156" spans="1:32" ht="17.25" x14ac:dyDescent="0.3">
      <c r="A156" s="16" t="str">
        <f t="shared" si="20"/>
        <v xml:space="preserve"> </v>
      </c>
      <c r="B156" s="16" t="str">
        <f t="shared" si="21"/>
        <v xml:space="preserve"> </v>
      </c>
      <c r="C156" s="21">
        <v>137</v>
      </c>
      <c r="D156" s="66" t="str">
        <f t="shared" si="22"/>
        <v xml:space="preserve"> </v>
      </c>
      <c r="E156" s="44"/>
      <c r="F156" s="39"/>
      <c r="G156" s="39"/>
      <c r="H156" s="39"/>
      <c r="I156" s="39"/>
      <c r="J156" s="41"/>
      <c r="K156" s="41"/>
      <c r="L156" s="41"/>
      <c r="M156" s="45"/>
      <c r="N156" s="52"/>
      <c r="O156" s="59" t="str">
        <f t="shared" si="23"/>
        <v xml:space="preserve"> </v>
      </c>
      <c r="P156" s="41"/>
      <c r="Q156" s="40"/>
      <c r="R156" s="42"/>
      <c r="S156" s="43">
        <f t="shared" si="24"/>
        <v>0</v>
      </c>
      <c r="T156" s="43">
        <f t="shared" si="25"/>
        <v>0</v>
      </c>
      <c r="U156" s="43">
        <f t="shared" si="26"/>
        <v>0</v>
      </c>
      <c r="V156" s="43">
        <f t="shared" si="27"/>
        <v>0</v>
      </c>
      <c r="W156" s="43">
        <f t="shared" si="28"/>
        <v>0</v>
      </c>
      <c r="X156" s="43">
        <f t="shared" si="29"/>
        <v>0</v>
      </c>
      <c r="AD156" s="84" t="s">
        <v>152</v>
      </c>
      <c r="AE156" s="85" t="s">
        <v>151</v>
      </c>
      <c r="AF156" s="18"/>
    </row>
    <row r="157" spans="1:32" ht="17.25" x14ac:dyDescent="0.3">
      <c r="A157" s="16" t="str">
        <f t="shared" si="20"/>
        <v xml:space="preserve"> </v>
      </c>
      <c r="B157" s="16" t="str">
        <f t="shared" si="21"/>
        <v xml:space="preserve"> </v>
      </c>
      <c r="C157" s="21">
        <v>138</v>
      </c>
      <c r="D157" s="66" t="str">
        <f t="shared" si="22"/>
        <v xml:space="preserve"> </v>
      </c>
      <c r="E157" s="44"/>
      <c r="F157" s="39"/>
      <c r="G157" s="39"/>
      <c r="H157" s="39"/>
      <c r="I157" s="39"/>
      <c r="J157" s="41"/>
      <c r="K157" s="41"/>
      <c r="L157" s="41"/>
      <c r="M157" s="45"/>
      <c r="N157" s="52"/>
      <c r="O157" s="59" t="str">
        <f t="shared" si="23"/>
        <v xml:space="preserve"> </v>
      </c>
      <c r="P157" s="41"/>
      <c r="Q157" s="40"/>
      <c r="R157" s="42"/>
      <c r="S157" s="43">
        <f t="shared" si="24"/>
        <v>0</v>
      </c>
      <c r="T157" s="43">
        <f t="shared" si="25"/>
        <v>0</v>
      </c>
      <c r="U157" s="43">
        <f t="shared" si="26"/>
        <v>0</v>
      </c>
      <c r="V157" s="43">
        <f t="shared" si="27"/>
        <v>0</v>
      </c>
      <c r="W157" s="43">
        <f t="shared" si="28"/>
        <v>0</v>
      </c>
      <c r="X157" s="43">
        <f t="shared" si="29"/>
        <v>0</v>
      </c>
      <c r="AD157" s="84" t="s">
        <v>154</v>
      </c>
      <c r="AE157" s="85" t="s">
        <v>153</v>
      </c>
      <c r="AF157" s="18"/>
    </row>
    <row r="158" spans="1:32" ht="17.25" x14ac:dyDescent="0.3">
      <c r="A158" s="16" t="str">
        <f t="shared" si="20"/>
        <v xml:space="preserve"> </v>
      </c>
      <c r="B158" s="16" t="str">
        <f t="shared" si="21"/>
        <v xml:space="preserve"> </v>
      </c>
      <c r="C158" s="21">
        <v>139</v>
      </c>
      <c r="D158" s="66" t="str">
        <f t="shared" si="22"/>
        <v xml:space="preserve"> </v>
      </c>
      <c r="E158" s="44"/>
      <c r="F158" s="39"/>
      <c r="G158" s="39"/>
      <c r="H158" s="39"/>
      <c r="I158" s="39"/>
      <c r="J158" s="41"/>
      <c r="K158" s="41"/>
      <c r="L158" s="41"/>
      <c r="M158" s="45"/>
      <c r="N158" s="52"/>
      <c r="O158" s="59" t="str">
        <f t="shared" si="23"/>
        <v xml:space="preserve"> </v>
      </c>
      <c r="P158" s="41"/>
      <c r="Q158" s="40"/>
      <c r="R158" s="42"/>
      <c r="S158" s="43">
        <f t="shared" si="24"/>
        <v>0</v>
      </c>
      <c r="T158" s="43">
        <f t="shared" si="25"/>
        <v>0</v>
      </c>
      <c r="U158" s="43">
        <f t="shared" si="26"/>
        <v>0</v>
      </c>
      <c r="V158" s="43">
        <f t="shared" si="27"/>
        <v>0</v>
      </c>
      <c r="W158" s="43">
        <f t="shared" si="28"/>
        <v>0</v>
      </c>
      <c r="X158" s="43">
        <f t="shared" si="29"/>
        <v>0</v>
      </c>
      <c r="AD158" s="84" t="s">
        <v>156</v>
      </c>
      <c r="AE158" s="85" t="s">
        <v>155</v>
      </c>
      <c r="AF158" s="18"/>
    </row>
    <row r="159" spans="1:32" ht="17.25" x14ac:dyDescent="0.3">
      <c r="A159" s="16" t="str">
        <f t="shared" si="20"/>
        <v xml:space="preserve"> </v>
      </c>
      <c r="B159" s="16" t="str">
        <f t="shared" si="21"/>
        <v xml:space="preserve"> </v>
      </c>
      <c r="C159" s="21">
        <v>140</v>
      </c>
      <c r="D159" s="66" t="str">
        <f t="shared" si="22"/>
        <v xml:space="preserve"> </v>
      </c>
      <c r="E159" s="44"/>
      <c r="F159" s="39"/>
      <c r="G159" s="39"/>
      <c r="H159" s="39"/>
      <c r="I159" s="39"/>
      <c r="J159" s="41"/>
      <c r="K159" s="41"/>
      <c r="L159" s="41"/>
      <c r="M159" s="45"/>
      <c r="N159" s="52"/>
      <c r="O159" s="59" t="str">
        <f t="shared" si="23"/>
        <v xml:space="preserve"> </v>
      </c>
      <c r="P159" s="41"/>
      <c r="Q159" s="40"/>
      <c r="R159" s="42"/>
      <c r="S159" s="43">
        <f t="shared" si="24"/>
        <v>0</v>
      </c>
      <c r="T159" s="43">
        <f t="shared" si="25"/>
        <v>0</v>
      </c>
      <c r="U159" s="43">
        <f t="shared" si="26"/>
        <v>0</v>
      </c>
      <c r="V159" s="43">
        <f t="shared" si="27"/>
        <v>0</v>
      </c>
      <c r="W159" s="43">
        <f t="shared" si="28"/>
        <v>0</v>
      </c>
      <c r="X159" s="43">
        <f t="shared" si="29"/>
        <v>0</v>
      </c>
      <c r="AD159" s="84" t="s">
        <v>158</v>
      </c>
      <c r="AE159" s="85" t="s">
        <v>157</v>
      </c>
      <c r="AF159" s="18"/>
    </row>
    <row r="160" spans="1:32" ht="17.25" x14ac:dyDescent="0.3">
      <c r="A160" s="16" t="str">
        <f t="shared" si="20"/>
        <v xml:space="preserve"> </v>
      </c>
      <c r="B160" s="16" t="str">
        <f t="shared" si="21"/>
        <v xml:space="preserve"> </v>
      </c>
      <c r="C160" s="21">
        <v>141</v>
      </c>
      <c r="D160" s="66" t="str">
        <f t="shared" si="22"/>
        <v xml:space="preserve"> </v>
      </c>
      <c r="E160" s="44"/>
      <c r="F160" s="39"/>
      <c r="G160" s="39"/>
      <c r="H160" s="39"/>
      <c r="I160" s="39"/>
      <c r="J160" s="41"/>
      <c r="K160" s="41"/>
      <c r="L160" s="41"/>
      <c r="M160" s="45"/>
      <c r="N160" s="52"/>
      <c r="O160" s="59" t="str">
        <f t="shared" si="23"/>
        <v xml:space="preserve"> </v>
      </c>
      <c r="P160" s="41"/>
      <c r="Q160" s="40"/>
      <c r="R160" s="42"/>
      <c r="S160" s="43">
        <f t="shared" si="24"/>
        <v>0</v>
      </c>
      <c r="T160" s="43">
        <f t="shared" si="25"/>
        <v>0</v>
      </c>
      <c r="U160" s="43">
        <f t="shared" si="26"/>
        <v>0</v>
      </c>
      <c r="V160" s="43">
        <f t="shared" si="27"/>
        <v>0</v>
      </c>
      <c r="W160" s="43">
        <f t="shared" si="28"/>
        <v>0</v>
      </c>
      <c r="X160" s="43">
        <f t="shared" si="29"/>
        <v>0</v>
      </c>
      <c r="AD160" s="84" t="s">
        <v>162</v>
      </c>
      <c r="AE160" s="85" t="s">
        <v>161</v>
      </c>
      <c r="AF160" s="18"/>
    </row>
    <row r="161" spans="1:32" ht="17.25" x14ac:dyDescent="0.3">
      <c r="A161" s="16" t="str">
        <f t="shared" si="20"/>
        <v xml:space="preserve"> </v>
      </c>
      <c r="B161" s="16" t="str">
        <f t="shared" si="21"/>
        <v xml:space="preserve"> </v>
      </c>
      <c r="C161" s="21">
        <v>142</v>
      </c>
      <c r="D161" s="66" t="str">
        <f t="shared" si="22"/>
        <v xml:space="preserve"> </v>
      </c>
      <c r="E161" s="44"/>
      <c r="F161" s="39"/>
      <c r="G161" s="39"/>
      <c r="H161" s="39"/>
      <c r="I161" s="39"/>
      <c r="J161" s="41"/>
      <c r="K161" s="41"/>
      <c r="L161" s="41"/>
      <c r="M161" s="45"/>
      <c r="N161" s="52"/>
      <c r="O161" s="59" t="str">
        <f t="shared" si="23"/>
        <v xml:space="preserve"> </v>
      </c>
      <c r="P161" s="41"/>
      <c r="Q161" s="40"/>
      <c r="R161" s="42"/>
      <c r="S161" s="43">
        <f t="shared" si="24"/>
        <v>0</v>
      </c>
      <c r="T161" s="43">
        <f t="shared" si="25"/>
        <v>0</v>
      </c>
      <c r="U161" s="43">
        <f t="shared" si="26"/>
        <v>0</v>
      </c>
      <c r="V161" s="43">
        <f t="shared" si="27"/>
        <v>0</v>
      </c>
      <c r="W161" s="43">
        <f t="shared" si="28"/>
        <v>0</v>
      </c>
      <c r="X161" s="43">
        <f t="shared" si="29"/>
        <v>0</v>
      </c>
      <c r="AD161" s="84" t="s">
        <v>301</v>
      </c>
      <c r="AE161" s="85" t="s">
        <v>300</v>
      </c>
      <c r="AF161" s="18"/>
    </row>
    <row r="162" spans="1:32" ht="17.25" x14ac:dyDescent="0.3">
      <c r="A162" s="16" t="str">
        <f t="shared" si="20"/>
        <v xml:space="preserve"> </v>
      </c>
      <c r="B162" s="16" t="str">
        <f t="shared" si="21"/>
        <v xml:space="preserve"> </v>
      </c>
      <c r="C162" s="21">
        <v>143</v>
      </c>
      <c r="D162" s="66" t="str">
        <f t="shared" si="22"/>
        <v xml:space="preserve"> </v>
      </c>
      <c r="E162" s="44"/>
      <c r="F162" s="39"/>
      <c r="G162" s="39"/>
      <c r="H162" s="39"/>
      <c r="I162" s="39"/>
      <c r="J162" s="41"/>
      <c r="K162" s="41"/>
      <c r="L162" s="41"/>
      <c r="M162" s="45"/>
      <c r="N162" s="52"/>
      <c r="O162" s="59" t="str">
        <f t="shared" si="23"/>
        <v xml:space="preserve"> </v>
      </c>
      <c r="P162" s="41"/>
      <c r="Q162" s="40"/>
      <c r="R162" s="42"/>
      <c r="S162" s="43">
        <f t="shared" si="24"/>
        <v>0</v>
      </c>
      <c r="T162" s="43">
        <f t="shared" si="25"/>
        <v>0</v>
      </c>
      <c r="U162" s="43">
        <f t="shared" si="26"/>
        <v>0</v>
      </c>
      <c r="V162" s="43">
        <f t="shared" si="27"/>
        <v>0</v>
      </c>
      <c r="W162" s="43">
        <f t="shared" si="28"/>
        <v>0</v>
      </c>
      <c r="X162" s="43">
        <f t="shared" si="29"/>
        <v>0</v>
      </c>
      <c r="AD162" s="84" t="s">
        <v>160</v>
      </c>
      <c r="AE162" s="85" t="s">
        <v>159</v>
      </c>
      <c r="AF162" s="18"/>
    </row>
    <row r="163" spans="1:32" ht="17.25" x14ac:dyDescent="0.3">
      <c r="A163" s="16" t="str">
        <f t="shared" si="20"/>
        <v xml:space="preserve"> </v>
      </c>
      <c r="B163" s="16" t="str">
        <f t="shared" si="21"/>
        <v xml:space="preserve"> </v>
      </c>
      <c r="C163" s="21">
        <v>144</v>
      </c>
      <c r="D163" s="66" t="str">
        <f t="shared" si="22"/>
        <v xml:space="preserve"> </v>
      </c>
      <c r="E163" s="44"/>
      <c r="F163" s="39"/>
      <c r="G163" s="39"/>
      <c r="H163" s="39"/>
      <c r="I163" s="39"/>
      <c r="J163" s="41"/>
      <c r="K163" s="41"/>
      <c r="L163" s="41"/>
      <c r="M163" s="45"/>
      <c r="N163" s="52"/>
      <c r="O163" s="59" t="str">
        <f t="shared" si="23"/>
        <v xml:space="preserve"> </v>
      </c>
      <c r="P163" s="41"/>
      <c r="Q163" s="40"/>
      <c r="R163" s="42"/>
      <c r="S163" s="43">
        <f t="shared" si="24"/>
        <v>0</v>
      </c>
      <c r="T163" s="43">
        <f t="shared" si="25"/>
        <v>0</v>
      </c>
      <c r="U163" s="43">
        <f t="shared" si="26"/>
        <v>0</v>
      </c>
      <c r="V163" s="43">
        <f t="shared" si="27"/>
        <v>0</v>
      </c>
      <c r="W163" s="43">
        <f t="shared" si="28"/>
        <v>0</v>
      </c>
      <c r="X163" s="43">
        <f t="shared" si="29"/>
        <v>0</v>
      </c>
      <c r="AD163" s="84" t="s">
        <v>160</v>
      </c>
      <c r="AE163" s="85" t="s">
        <v>299</v>
      </c>
      <c r="AF163" s="18"/>
    </row>
    <row r="164" spans="1:32" ht="17.25" x14ac:dyDescent="0.3">
      <c r="A164" s="16" t="str">
        <f t="shared" si="20"/>
        <v xml:space="preserve"> </v>
      </c>
      <c r="B164" s="16" t="str">
        <f t="shared" si="21"/>
        <v xml:space="preserve"> </v>
      </c>
      <c r="C164" s="21">
        <v>145</v>
      </c>
      <c r="D164" s="66" t="str">
        <f t="shared" si="22"/>
        <v xml:space="preserve"> </v>
      </c>
      <c r="E164" s="44"/>
      <c r="F164" s="39"/>
      <c r="G164" s="39"/>
      <c r="H164" s="39"/>
      <c r="I164" s="39"/>
      <c r="J164" s="41"/>
      <c r="K164" s="41"/>
      <c r="L164" s="41"/>
      <c r="M164" s="45"/>
      <c r="N164" s="52"/>
      <c r="O164" s="59" t="str">
        <f t="shared" si="23"/>
        <v xml:space="preserve"> </v>
      </c>
      <c r="P164" s="41"/>
      <c r="Q164" s="40"/>
      <c r="R164" s="42"/>
      <c r="S164" s="43">
        <f t="shared" si="24"/>
        <v>0</v>
      </c>
      <c r="T164" s="43">
        <f t="shared" si="25"/>
        <v>0</v>
      </c>
      <c r="U164" s="43">
        <f t="shared" si="26"/>
        <v>0</v>
      </c>
      <c r="V164" s="43">
        <f t="shared" si="27"/>
        <v>0</v>
      </c>
      <c r="W164" s="43">
        <f t="shared" si="28"/>
        <v>0</v>
      </c>
      <c r="X164" s="43">
        <f t="shared" si="29"/>
        <v>0</v>
      </c>
      <c r="AD164" s="84" t="s">
        <v>164</v>
      </c>
      <c r="AE164" s="85" t="s">
        <v>163</v>
      </c>
      <c r="AF164" s="18"/>
    </row>
    <row r="165" spans="1:32" ht="17.25" x14ac:dyDescent="0.3">
      <c r="A165" s="16" t="str">
        <f t="shared" si="20"/>
        <v xml:space="preserve"> </v>
      </c>
      <c r="B165" s="16" t="str">
        <f t="shared" si="21"/>
        <v xml:space="preserve"> </v>
      </c>
      <c r="C165" s="21">
        <v>146</v>
      </c>
      <c r="D165" s="66" t="str">
        <f t="shared" si="22"/>
        <v xml:space="preserve"> </v>
      </c>
      <c r="E165" s="44"/>
      <c r="F165" s="39"/>
      <c r="G165" s="39"/>
      <c r="H165" s="39"/>
      <c r="I165" s="39"/>
      <c r="J165" s="41"/>
      <c r="K165" s="41"/>
      <c r="L165" s="41"/>
      <c r="M165" s="45"/>
      <c r="N165" s="52"/>
      <c r="O165" s="59" t="str">
        <f t="shared" si="23"/>
        <v xml:space="preserve"> </v>
      </c>
      <c r="P165" s="41"/>
      <c r="Q165" s="40"/>
      <c r="R165" s="42"/>
      <c r="S165" s="43">
        <f t="shared" si="24"/>
        <v>0</v>
      </c>
      <c r="T165" s="43">
        <f t="shared" si="25"/>
        <v>0</v>
      </c>
      <c r="U165" s="43">
        <f t="shared" si="26"/>
        <v>0</v>
      </c>
      <c r="V165" s="43">
        <f t="shared" si="27"/>
        <v>0</v>
      </c>
      <c r="W165" s="43">
        <f t="shared" si="28"/>
        <v>0</v>
      </c>
      <c r="X165" s="43">
        <f t="shared" si="29"/>
        <v>0</v>
      </c>
      <c r="AD165" s="84" t="s">
        <v>166</v>
      </c>
      <c r="AE165" s="85" t="s">
        <v>165</v>
      </c>
      <c r="AF165" s="18"/>
    </row>
    <row r="166" spans="1:32" ht="17.25" x14ac:dyDescent="0.3">
      <c r="A166" s="16" t="str">
        <f t="shared" si="20"/>
        <v xml:space="preserve"> </v>
      </c>
      <c r="B166" s="16" t="str">
        <f t="shared" si="21"/>
        <v xml:space="preserve"> </v>
      </c>
      <c r="C166" s="21">
        <v>147</v>
      </c>
      <c r="D166" s="66" t="str">
        <f t="shared" si="22"/>
        <v xml:space="preserve"> </v>
      </c>
      <c r="E166" s="44"/>
      <c r="F166" s="39"/>
      <c r="G166" s="39"/>
      <c r="H166" s="39"/>
      <c r="I166" s="39"/>
      <c r="J166" s="41"/>
      <c r="K166" s="41"/>
      <c r="L166" s="41"/>
      <c r="M166" s="45"/>
      <c r="N166" s="52"/>
      <c r="O166" s="59" t="str">
        <f t="shared" si="23"/>
        <v xml:space="preserve"> </v>
      </c>
      <c r="P166" s="41"/>
      <c r="Q166" s="40"/>
      <c r="R166" s="42"/>
      <c r="S166" s="43">
        <f t="shared" si="24"/>
        <v>0</v>
      </c>
      <c r="T166" s="43">
        <f t="shared" si="25"/>
        <v>0</v>
      </c>
      <c r="U166" s="43">
        <f t="shared" si="26"/>
        <v>0</v>
      </c>
      <c r="V166" s="43">
        <f t="shared" si="27"/>
        <v>0</v>
      </c>
      <c r="W166" s="43">
        <f t="shared" si="28"/>
        <v>0</v>
      </c>
      <c r="X166" s="43">
        <f t="shared" si="29"/>
        <v>0</v>
      </c>
      <c r="AD166" s="84" t="s">
        <v>78</v>
      </c>
      <c r="AE166" s="85">
        <v>1691</v>
      </c>
      <c r="AF166" s="18"/>
    </row>
    <row r="167" spans="1:32" ht="17.25" x14ac:dyDescent="0.3">
      <c r="A167" s="16" t="str">
        <f t="shared" si="20"/>
        <v xml:space="preserve"> </v>
      </c>
      <c r="B167" s="16" t="str">
        <f t="shared" si="21"/>
        <v xml:space="preserve"> </v>
      </c>
      <c r="C167" s="21">
        <v>148</v>
      </c>
      <c r="D167" s="66" t="str">
        <f t="shared" si="22"/>
        <v xml:space="preserve"> </v>
      </c>
      <c r="E167" s="44"/>
      <c r="F167" s="39"/>
      <c r="G167" s="39"/>
      <c r="H167" s="39"/>
      <c r="I167" s="39"/>
      <c r="J167" s="41"/>
      <c r="K167" s="41"/>
      <c r="L167" s="41"/>
      <c r="M167" s="45"/>
      <c r="N167" s="52"/>
      <c r="O167" s="59" t="str">
        <f t="shared" si="23"/>
        <v xml:space="preserve"> </v>
      </c>
      <c r="P167" s="41"/>
      <c r="Q167" s="40"/>
      <c r="R167" s="42"/>
      <c r="S167" s="43">
        <f t="shared" si="24"/>
        <v>0</v>
      </c>
      <c r="T167" s="43">
        <f t="shared" si="25"/>
        <v>0</v>
      </c>
      <c r="U167" s="43">
        <f t="shared" si="26"/>
        <v>0</v>
      </c>
      <c r="V167" s="43">
        <f t="shared" si="27"/>
        <v>0</v>
      </c>
      <c r="W167" s="43">
        <f t="shared" si="28"/>
        <v>0</v>
      </c>
      <c r="X167" s="43">
        <f t="shared" si="29"/>
        <v>0</v>
      </c>
      <c r="AD167" s="84" t="s">
        <v>138</v>
      </c>
      <c r="AE167" s="85">
        <v>759</v>
      </c>
      <c r="AF167" s="18"/>
    </row>
    <row r="168" spans="1:32" ht="17.25" x14ac:dyDescent="0.3">
      <c r="A168" s="16" t="str">
        <f t="shared" si="20"/>
        <v xml:space="preserve"> </v>
      </c>
      <c r="B168" s="16" t="str">
        <f t="shared" si="21"/>
        <v xml:space="preserve"> </v>
      </c>
      <c r="C168" s="21">
        <v>149</v>
      </c>
      <c r="D168" s="66" t="str">
        <f t="shared" si="22"/>
        <v xml:space="preserve"> </v>
      </c>
      <c r="E168" s="44"/>
      <c r="F168" s="39"/>
      <c r="G168" s="39"/>
      <c r="H168" s="39"/>
      <c r="I168" s="39"/>
      <c r="J168" s="41"/>
      <c r="K168" s="41"/>
      <c r="L168" s="41"/>
      <c r="M168" s="45"/>
      <c r="N168" s="52"/>
      <c r="O168" s="59" t="str">
        <f t="shared" si="23"/>
        <v xml:space="preserve"> </v>
      </c>
      <c r="P168" s="41"/>
      <c r="Q168" s="40"/>
      <c r="R168" s="42"/>
      <c r="S168" s="43">
        <f t="shared" si="24"/>
        <v>0</v>
      </c>
      <c r="T168" s="43">
        <f t="shared" si="25"/>
        <v>0</v>
      </c>
      <c r="U168" s="43">
        <f t="shared" si="26"/>
        <v>0</v>
      </c>
      <c r="V168" s="43">
        <f t="shared" si="27"/>
        <v>0</v>
      </c>
      <c r="W168" s="43">
        <f t="shared" si="28"/>
        <v>0</v>
      </c>
      <c r="X168" s="43">
        <f t="shared" si="29"/>
        <v>0</v>
      </c>
      <c r="AD168" s="84" t="s">
        <v>79</v>
      </c>
      <c r="AE168" s="85">
        <v>22558</v>
      </c>
      <c r="AF168" s="18"/>
    </row>
    <row r="169" spans="1:32" ht="17.25" x14ac:dyDescent="0.3">
      <c r="A169" s="16" t="str">
        <f t="shared" si="20"/>
        <v xml:space="preserve"> </v>
      </c>
      <c r="B169" s="16" t="str">
        <f t="shared" si="21"/>
        <v xml:space="preserve"> </v>
      </c>
      <c r="C169" s="21">
        <v>150</v>
      </c>
      <c r="D169" s="66" t="str">
        <f t="shared" si="22"/>
        <v xml:space="preserve"> </v>
      </c>
      <c r="E169" s="44"/>
      <c r="F169" s="39"/>
      <c r="G169" s="39"/>
      <c r="H169" s="39"/>
      <c r="I169" s="39"/>
      <c r="J169" s="41"/>
      <c r="K169" s="41"/>
      <c r="L169" s="41"/>
      <c r="M169" s="45"/>
      <c r="N169" s="52"/>
      <c r="O169" s="59" t="str">
        <f t="shared" si="23"/>
        <v xml:space="preserve"> </v>
      </c>
      <c r="P169" s="41"/>
      <c r="Q169" s="40"/>
      <c r="R169" s="42"/>
      <c r="S169" s="43">
        <f t="shared" si="24"/>
        <v>0</v>
      </c>
      <c r="T169" s="43">
        <f t="shared" si="25"/>
        <v>0</v>
      </c>
      <c r="U169" s="43">
        <f t="shared" si="26"/>
        <v>0</v>
      </c>
      <c r="V169" s="43">
        <f t="shared" si="27"/>
        <v>0</v>
      </c>
      <c r="W169" s="43">
        <f t="shared" si="28"/>
        <v>0</v>
      </c>
      <c r="X169" s="43">
        <f t="shared" si="29"/>
        <v>0</v>
      </c>
      <c r="AD169" s="84" t="s">
        <v>80</v>
      </c>
      <c r="AE169" s="85">
        <v>28814</v>
      </c>
      <c r="AF169" s="18"/>
    </row>
    <row r="170" spans="1:32" ht="17.25" x14ac:dyDescent="0.3">
      <c r="A170" s="16" t="str">
        <f t="shared" si="20"/>
        <v xml:space="preserve"> </v>
      </c>
      <c r="B170" s="16" t="str">
        <f t="shared" si="21"/>
        <v xml:space="preserve"> </v>
      </c>
      <c r="C170" s="21">
        <v>151</v>
      </c>
      <c r="D170" s="66" t="str">
        <f t="shared" si="22"/>
        <v xml:space="preserve"> </v>
      </c>
      <c r="E170" s="44"/>
      <c r="F170" s="39"/>
      <c r="G170" s="39"/>
      <c r="H170" s="39"/>
      <c r="I170" s="39"/>
      <c r="J170" s="41"/>
      <c r="K170" s="41"/>
      <c r="L170" s="41"/>
      <c r="M170" s="45"/>
      <c r="N170" s="52"/>
      <c r="O170" s="59" t="str">
        <f t="shared" si="23"/>
        <v xml:space="preserve"> </v>
      </c>
      <c r="P170" s="41"/>
      <c r="Q170" s="40"/>
      <c r="R170" s="42"/>
      <c r="S170" s="43">
        <f t="shared" si="24"/>
        <v>0</v>
      </c>
      <c r="T170" s="43">
        <f t="shared" si="25"/>
        <v>0</v>
      </c>
      <c r="U170" s="43">
        <f t="shared" si="26"/>
        <v>0</v>
      </c>
      <c r="V170" s="43">
        <f t="shared" si="27"/>
        <v>0</v>
      </c>
      <c r="W170" s="43">
        <f t="shared" si="28"/>
        <v>0</v>
      </c>
      <c r="X170" s="43">
        <f t="shared" si="29"/>
        <v>0</v>
      </c>
      <c r="AD170" s="84" t="s">
        <v>121</v>
      </c>
      <c r="AE170" s="85">
        <v>6799</v>
      </c>
      <c r="AF170" s="18"/>
    </row>
    <row r="171" spans="1:32" ht="17.25" x14ac:dyDescent="0.3">
      <c r="A171" s="16" t="str">
        <f t="shared" si="20"/>
        <v xml:space="preserve"> </v>
      </c>
      <c r="B171" s="16" t="str">
        <f t="shared" si="21"/>
        <v xml:space="preserve"> </v>
      </c>
      <c r="C171" s="21">
        <v>152</v>
      </c>
      <c r="D171" s="66" t="str">
        <f t="shared" si="22"/>
        <v xml:space="preserve"> </v>
      </c>
      <c r="E171" s="44"/>
      <c r="F171" s="39"/>
      <c r="G171" s="39"/>
      <c r="H171" s="39"/>
      <c r="I171" s="39"/>
      <c r="J171" s="41"/>
      <c r="K171" s="41"/>
      <c r="L171" s="41"/>
      <c r="M171" s="45"/>
      <c r="N171" s="52"/>
      <c r="O171" s="59" t="str">
        <f t="shared" si="23"/>
        <v xml:space="preserve"> </v>
      </c>
      <c r="P171" s="41"/>
      <c r="Q171" s="40"/>
      <c r="R171" s="42"/>
      <c r="S171" s="43">
        <f t="shared" si="24"/>
        <v>0</v>
      </c>
      <c r="T171" s="43">
        <f t="shared" si="25"/>
        <v>0</v>
      </c>
      <c r="U171" s="43">
        <f t="shared" si="26"/>
        <v>0</v>
      </c>
      <c r="V171" s="43">
        <f t="shared" si="27"/>
        <v>0</v>
      </c>
      <c r="W171" s="43">
        <f t="shared" si="28"/>
        <v>0</v>
      </c>
      <c r="X171" s="43">
        <f t="shared" si="29"/>
        <v>0</v>
      </c>
      <c r="AD171" s="84" t="s">
        <v>186</v>
      </c>
      <c r="AE171" s="85" t="s">
        <v>185</v>
      </c>
      <c r="AF171" s="18"/>
    </row>
    <row r="172" spans="1:32" ht="17.25" x14ac:dyDescent="0.3">
      <c r="A172" s="16" t="str">
        <f t="shared" si="20"/>
        <v xml:space="preserve"> </v>
      </c>
      <c r="B172" s="16" t="str">
        <f t="shared" si="21"/>
        <v xml:space="preserve"> </v>
      </c>
      <c r="C172" s="21">
        <v>153</v>
      </c>
      <c r="D172" s="66" t="str">
        <f t="shared" si="22"/>
        <v xml:space="preserve"> </v>
      </c>
      <c r="E172" s="44"/>
      <c r="F172" s="39"/>
      <c r="G172" s="39"/>
      <c r="H172" s="39"/>
      <c r="I172" s="39"/>
      <c r="J172" s="41"/>
      <c r="K172" s="41"/>
      <c r="L172" s="41"/>
      <c r="M172" s="45"/>
      <c r="N172" s="52"/>
      <c r="O172" s="59" t="str">
        <f t="shared" si="23"/>
        <v xml:space="preserve"> </v>
      </c>
      <c r="P172" s="41"/>
      <c r="Q172" s="40"/>
      <c r="R172" s="42"/>
      <c r="S172" s="43">
        <f t="shared" si="24"/>
        <v>0</v>
      </c>
      <c r="T172" s="43">
        <f t="shared" si="25"/>
        <v>0</v>
      </c>
      <c r="U172" s="43">
        <f t="shared" si="26"/>
        <v>0</v>
      </c>
      <c r="V172" s="43">
        <f t="shared" si="27"/>
        <v>0</v>
      </c>
      <c r="W172" s="43">
        <f t="shared" si="28"/>
        <v>0</v>
      </c>
      <c r="X172" s="43">
        <f t="shared" si="29"/>
        <v>0</v>
      </c>
      <c r="AD172" s="84" t="s">
        <v>81</v>
      </c>
      <c r="AE172" s="85">
        <v>1716</v>
      </c>
      <c r="AF172" s="18"/>
    </row>
    <row r="173" spans="1:32" ht="17.25" x14ac:dyDescent="0.3">
      <c r="A173" s="16" t="str">
        <f t="shared" si="20"/>
        <v xml:space="preserve"> </v>
      </c>
      <c r="B173" s="16" t="str">
        <f t="shared" si="21"/>
        <v xml:space="preserve"> </v>
      </c>
      <c r="C173" s="21">
        <v>154</v>
      </c>
      <c r="D173" s="66" t="str">
        <f t="shared" si="22"/>
        <v xml:space="preserve"> </v>
      </c>
      <c r="E173" s="44"/>
      <c r="F173" s="39"/>
      <c r="G173" s="39"/>
      <c r="H173" s="39"/>
      <c r="I173" s="39"/>
      <c r="J173" s="41"/>
      <c r="K173" s="41"/>
      <c r="L173" s="41"/>
      <c r="M173" s="45"/>
      <c r="N173" s="52"/>
      <c r="O173" s="59" t="str">
        <f t="shared" si="23"/>
        <v xml:space="preserve"> </v>
      </c>
      <c r="P173" s="41"/>
      <c r="Q173" s="40"/>
      <c r="R173" s="42"/>
      <c r="S173" s="43">
        <f t="shared" si="24"/>
        <v>0</v>
      </c>
      <c r="T173" s="43">
        <f t="shared" si="25"/>
        <v>0</v>
      </c>
      <c r="U173" s="43">
        <f t="shared" si="26"/>
        <v>0</v>
      </c>
      <c r="V173" s="43">
        <f t="shared" si="27"/>
        <v>0</v>
      </c>
      <c r="W173" s="43">
        <f t="shared" si="28"/>
        <v>0</v>
      </c>
      <c r="X173" s="43">
        <f t="shared" si="29"/>
        <v>0</v>
      </c>
      <c r="AD173" s="84" t="s">
        <v>139</v>
      </c>
      <c r="AE173" s="85">
        <v>664</v>
      </c>
      <c r="AF173" s="18"/>
    </row>
    <row r="174" spans="1:32" ht="17.25" x14ac:dyDescent="0.3">
      <c r="A174" s="16" t="str">
        <f t="shared" si="20"/>
        <v xml:space="preserve"> </v>
      </c>
      <c r="B174" s="16" t="str">
        <f t="shared" si="21"/>
        <v xml:space="preserve"> </v>
      </c>
      <c r="C174" s="21">
        <v>155</v>
      </c>
      <c r="D174" s="66" t="str">
        <f t="shared" si="22"/>
        <v xml:space="preserve"> </v>
      </c>
      <c r="E174" s="44"/>
      <c r="F174" s="39"/>
      <c r="G174" s="39"/>
      <c r="H174" s="39"/>
      <c r="I174" s="39"/>
      <c r="J174" s="41"/>
      <c r="K174" s="41"/>
      <c r="L174" s="41"/>
      <c r="M174" s="45"/>
      <c r="N174" s="52"/>
      <c r="O174" s="59" t="str">
        <f t="shared" si="23"/>
        <v xml:space="preserve"> </v>
      </c>
      <c r="P174" s="41"/>
      <c r="Q174" s="40"/>
      <c r="R174" s="42"/>
      <c r="S174" s="43">
        <f t="shared" si="24"/>
        <v>0</v>
      </c>
      <c r="T174" s="43">
        <f t="shared" si="25"/>
        <v>0</v>
      </c>
      <c r="U174" s="43">
        <f t="shared" si="26"/>
        <v>0</v>
      </c>
      <c r="V174" s="43">
        <f t="shared" si="27"/>
        <v>0</v>
      </c>
      <c r="W174" s="43">
        <f t="shared" si="28"/>
        <v>0</v>
      </c>
      <c r="X174" s="43">
        <f t="shared" si="29"/>
        <v>0</v>
      </c>
      <c r="AD174" s="84" t="s">
        <v>235</v>
      </c>
      <c r="AE174" s="85">
        <v>412</v>
      </c>
      <c r="AF174" s="18"/>
    </row>
    <row r="175" spans="1:32" ht="17.25" x14ac:dyDescent="0.3">
      <c r="A175" s="16" t="str">
        <f t="shared" si="20"/>
        <v xml:space="preserve"> </v>
      </c>
      <c r="B175" s="16" t="str">
        <f t="shared" si="21"/>
        <v xml:space="preserve"> </v>
      </c>
      <c r="C175" s="21">
        <v>156</v>
      </c>
      <c r="D175" s="66" t="str">
        <f t="shared" si="22"/>
        <v xml:space="preserve"> </v>
      </c>
      <c r="E175" s="44"/>
      <c r="F175" s="39"/>
      <c r="G175" s="39"/>
      <c r="H175" s="39"/>
      <c r="I175" s="39"/>
      <c r="J175" s="41"/>
      <c r="K175" s="41"/>
      <c r="L175" s="41"/>
      <c r="M175" s="45"/>
      <c r="N175" s="52"/>
      <c r="O175" s="59" t="str">
        <f t="shared" si="23"/>
        <v xml:space="preserve"> </v>
      </c>
      <c r="P175" s="41"/>
      <c r="Q175" s="40"/>
      <c r="R175" s="42"/>
      <c r="S175" s="43">
        <f t="shared" si="24"/>
        <v>0</v>
      </c>
      <c r="T175" s="43">
        <f t="shared" si="25"/>
        <v>0</v>
      </c>
      <c r="U175" s="43">
        <f t="shared" si="26"/>
        <v>0</v>
      </c>
      <c r="V175" s="43">
        <f t="shared" si="27"/>
        <v>0</v>
      </c>
      <c r="W175" s="43">
        <f t="shared" si="28"/>
        <v>0</v>
      </c>
      <c r="X175" s="43">
        <f t="shared" si="29"/>
        <v>0</v>
      </c>
      <c r="AD175" s="84" t="s">
        <v>82</v>
      </c>
      <c r="AE175" s="85">
        <v>743</v>
      </c>
      <c r="AF175" s="18"/>
    </row>
    <row r="176" spans="1:32" ht="17.25" x14ac:dyDescent="0.3">
      <c r="A176" s="16" t="str">
        <f t="shared" si="20"/>
        <v xml:space="preserve"> </v>
      </c>
      <c r="B176" s="16" t="str">
        <f t="shared" si="21"/>
        <v xml:space="preserve"> </v>
      </c>
      <c r="C176" s="21">
        <v>157</v>
      </c>
      <c r="D176" s="66" t="str">
        <f t="shared" si="22"/>
        <v xml:space="preserve"> </v>
      </c>
      <c r="E176" s="44"/>
      <c r="F176" s="39"/>
      <c r="G176" s="39"/>
      <c r="H176" s="39"/>
      <c r="I176" s="39"/>
      <c r="J176" s="41"/>
      <c r="K176" s="41"/>
      <c r="L176" s="41"/>
      <c r="M176" s="45"/>
      <c r="N176" s="52"/>
      <c r="O176" s="59" t="str">
        <f t="shared" si="23"/>
        <v xml:space="preserve"> </v>
      </c>
      <c r="P176" s="41"/>
      <c r="Q176" s="40"/>
      <c r="R176" s="42"/>
      <c r="S176" s="43">
        <f t="shared" si="24"/>
        <v>0</v>
      </c>
      <c r="T176" s="43">
        <f t="shared" si="25"/>
        <v>0</v>
      </c>
      <c r="U176" s="43">
        <f t="shared" si="26"/>
        <v>0</v>
      </c>
      <c r="V176" s="43">
        <f t="shared" si="27"/>
        <v>0</v>
      </c>
      <c r="W176" s="43">
        <f t="shared" si="28"/>
        <v>0</v>
      </c>
      <c r="X176" s="43">
        <f t="shared" si="29"/>
        <v>0</v>
      </c>
      <c r="AD176" s="84" t="s">
        <v>233</v>
      </c>
      <c r="AE176" s="85">
        <v>37564</v>
      </c>
      <c r="AF176" s="18"/>
    </row>
    <row r="177" spans="1:32" ht="17.25" x14ac:dyDescent="0.3">
      <c r="A177" s="16" t="str">
        <f t="shared" si="20"/>
        <v xml:space="preserve"> </v>
      </c>
      <c r="B177" s="16" t="str">
        <f t="shared" si="21"/>
        <v xml:space="preserve"> </v>
      </c>
      <c r="C177" s="21">
        <v>158</v>
      </c>
      <c r="D177" s="66" t="str">
        <f t="shared" si="22"/>
        <v xml:space="preserve"> </v>
      </c>
      <c r="E177" s="44"/>
      <c r="F177" s="39"/>
      <c r="G177" s="39"/>
      <c r="H177" s="39"/>
      <c r="I177" s="39"/>
      <c r="J177" s="41"/>
      <c r="K177" s="41"/>
      <c r="L177" s="41"/>
      <c r="M177" s="45"/>
      <c r="N177" s="52"/>
      <c r="O177" s="59" t="str">
        <f t="shared" si="23"/>
        <v xml:space="preserve"> </v>
      </c>
      <c r="P177" s="41"/>
      <c r="Q177" s="40"/>
      <c r="R177" s="42"/>
      <c r="S177" s="43">
        <f t="shared" si="24"/>
        <v>0</v>
      </c>
      <c r="T177" s="43">
        <f t="shared" si="25"/>
        <v>0</v>
      </c>
      <c r="U177" s="43">
        <f t="shared" si="26"/>
        <v>0</v>
      </c>
      <c r="V177" s="43">
        <f t="shared" si="27"/>
        <v>0</v>
      </c>
      <c r="W177" s="43">
        <f t="shared" si="28"/>
        <v>0</v>
      </c>
      <c r="X177" s="43">
        <f t="shared" si="29"/>
        <v>0</v>
      </c>
      <c r="AD177" s="84" t="s">
        <v>169</v>
      </c>
      <c r="AE177" s="85">
        <v>1700</v>
      </c>
      <c r="AF177" s="18"/>
    </row>
    <row r="178" spans="1:32" ht="17.25" x14ac:dyDescent="0.3">
      <c r="A178" s="16" t="str">
        <f t="shared" si="20"/>
        <v xml:space="preserve"> </v>
      </c>
      <c r="B178" s="16" t="str">
        <f t="shared" si="21"/>
        <v xml:space="preserve"> </v>
      </c>
      <c r="C178" s="21">
        <v>159</v>
      </c>
      <c r="D178" s="66" t="str">
        <f t="shared" si="22"/>
        <v xml:space="preserve"> </v>
      </c>
      <c r="E178" s="44"/>
      <c r="F178" s="39"/>
      <c r="G178" s="39"/>
      <c r="H178" s="39"/>
      <c r="I178" s="39"/>
      <c r="J178" s="41"/>
      <c r="K178" s="41"/>
      <c r="L178" s="41"/>
      <c r="M178" s="45"/>
      <c r="N178" s="52"/>
      <c r="O178" s="59" t="str">
        <f t="shared" si="23"/>
        <v xml:space="preserve"> </v>
      </c>
      <c r="P178" s="41"/>
      <c r="Q178" s="40"/>
      <c r="R178" s="42"/>
      <c r="S178" s="43">
        <f t="shared" si="24"/>
        <v>0</v>
      </c>
      <c r="T178" s="43">
        <f t="shared" si="25"/>
        <v>0</v>
      </c>
      <c r="U178" s="43">
        <f t="shared" si="26"/>
        <v>0</v>
      </c>
      <c r="V178" s="43">
        <f t="shared" si="27"/>
        <v>0</v>
      </c>
      <c r="W178" s="43">
        <f t="shared" si="28"/>
        <v>0</v>
      </c>
      <c r="X178" s="43">
        <f t="shared" si="29"/>
        <v>0</v>
      </c>
      <c r="AD178" s="84" t="s">
        <v>252</v>
      </c>
      <c r="AE178" s="85">
        <v>6737</v>
      </c>
      <c r="AF178" s="18"/>
    </row>
    <row r="179" spans="1:32" ht="17.25" x14ac:dyDescent="0.3">
      <c r="A179" s="16" t="str">
        <f t="shared" si="20"/>
        <v xml:space="preserve"> </v>
      </c>
      <c r="B179" s="16" t="str">
        <f t="shared" si="21"/>
        <v xml:space="preserve"> </v>
      </c>
      <c r="C179" s="21">
        <v>160</v>
      </c>
      <c r="D179" s="66" t="str">
        <f t="shared" si="22"/>
        <v xml:space="preserve"> </v>
      </c>
      <c r="E179" s="44"/>
      <c r="F179" s="39"/>
      <c r="G179" s="39"/>
      <c r="H179" s="39"/>
      <c r="I179" s="39"/>
      <c r="J179" s="41"/>
      <c r="K179" s="41"/>
      <c r="L179" s="41"/>
      <c r="M179" s="45"/>
      <c r="N179" s="52"/>
      <c r="O179" s="59" t="str">
        <f t="shared" si="23"/>
        <v xml:space="preserve"> </v>
      </c>
      <c r="P179" s="41"/>
      <c r="Q179" s="40"/>
      <c r="R179" s="42"/>
      <c r="S179" s="43">
        <f t="shared" si="24"/>
        <v>0</v>
      </c>
      <c r="T179" s="43">
        <f t="shared" si="25"/>
        <v>0</v>
      </c>
      <c r="U179" s="43">
        <f t="shared" si="26"/>
        <v>0</v>
      </c>
      <c r="V179" s="43">
        <f t="shared" si="27"/>
        <v>0</v>
      </c>
      <c r="W179" s="43">
        <f t="shared" si="28"/>
        <v>0</v>
      </c>
      <c r="X179" s="43">
        <f t="shared" si="29"/>
        <v>0</v>
      </c>
      <c r="AD179" s="84" t="s">
        <v>140</v>
      </c>
      <c r="AE179" s="85">
        <v>27823</v>
      </c>
      <c r="AF179" s="18"/>
    </row>
    <row r="180" spans="1:32" ht="17.25" x14ac:dyDescent="0.3">
      <c r="A180" s="16" t="str">
        <f t="shared" si="20"/>
        <v xml:space="preserve"> </v>
      </c>
      <c r="B180" s="16" t="str">
        <f t="shared" si="21"/>
        <v xml:space="preserve"> </v>
      </c>
      <c r="C180" s="21">
        <v>161</v>
      </c>
      <c r="D180" s="66" t="str">
        <f t="shared" si="22"/>
        <v xml:space="preserve"> </v>
      </c>
      <c r="E180" s="44"/>
      <c r="F180" s="39"/>
      <c r="G180" s="39"/>
      <c r="H180" s="39"/>
      <c r="I180" s="39"/>
      <c r="J180" s="41"/>
      <c r="K180" s="41"/>
      <c r="L180" s="41"/>
      <c r="M180" s="45"/>
      <c r="N180" s="52"/>
      <c r="O180" s="59" t="str">
        <f t="shared" si="23"/>
        <v xml:space="preserve"> </v>
      </c>
      <c r="P180" s="41"/>
      <c r="Q180" s="40"/>
      <c r="R180" s="42"/>
      <c r="S180" s="43">
        <f t="shared" si="24"/>
        <v>0</v>
      </c>
      <c r="T180" s="43">
        <f t="shared" si="25"/>
        <v>0</v>
      </c>
      <c r="U180" s="43">
        <f t="shared" si="26"/>
        <v>0</v>
      </c>
      <c r="V180" s="43">
        <f t="shared" si="27"/>
        <v>0</v>
      </c>
      <c r="W180" s="43">
        <f t="shared" si="28"/>
        <v>0</v>
      </c>
      <c r="X180" s="43">
        <f t="shared" si="29"/>
        <v>0</v>
      </c>
      <c r="AD180" s="84" t="s">
        <v>291</v>
      </c>
      <c r="AE180" s="85">
        <v>7164</v>
      </c>
      <c r="AF180" s="18"/>
    </row>
    <row r="181" spans="1:32" ht="17.25" x14ac:dyDescent="0.3">
      <c r="A181" s="16" t="str">
        <f t="shared" si="20"/>
        <v xml:space="preserve"> </v>
      </c>
      <c r="B181" s="16" t="str">
        <f t="shared" si="21"/>
        <v xml:space="preserve"> </v>
      </c>
      <c r="C181" s="21">
        <v>162</v>
      </c>
      <c r="D181" s="66" t="str">
        <f t="shared" si="22"/>
        <v xml:space="preserve"> </v>
      </c>
      <c r="E181" s="44"/>
      <c r="F181" s="39"/>
      <c r="G181" s="39"/>
      <c r="H181" s="39"/>
      <c r="I181" s="39"/>
      <c r="J181" s="41"/>
      <c r="K181" s="41"/>
      <c r="L181" s="41"/>
      <c r="M181" s="45"/>
      <c r="N181" s="52"/>
      <c r="O181" s="59" t="str">
        <f t="shared" si="23"/>
        <v xml:space="preserve"> </v>
      </c>
      <c r="P181" s="41"/>
      <c r="Q181" s="40"/>
      <c r="R181" s="42"/>
      <c r="S181" s="43">
        <f t="shared" si="24"/>
        <v>0</v>
      </c>
      <c r="T181" s="43">
        <f t="shared" si="25"/>
        <v>0</v>
      </c>
      <c r="U181" s="43">
        <f t="shared" si="26"/>
        <v>0</v>
      </c>
      <c r="V181" s="43">
        <f t="shared" si="27"/>
        <v>0</v>
      </c>
      <c r="W181" s="43">
        <f t="shared" si="28"/>
        <v>0</v>
      </c>
      <c r="X181" s="43">
        <f t="shared" si="29"/>
        <v>0</v>
      </c>
      <c r="AD181" s="84" t="s">
        <v>213</v>
      </c>
      <c r="AE181" s="85">
        <v>22839</v>
      </c>
      <c r="AF181" s="18"/>
    </row>
    <row r="182" spans="1:32" ht="17.25" x14ac:dyDescent="0.3">
      <c r="A182" s="16" t="str">
        <f t="shared" si="20"/>
        <v xml:space="preserve"> </v>
      </c>
      <c r="B182" s="16" t="str">
        <f t="shared" si="21"/>
        <v xml:space="preserve"> </v>
      </c>
      <c r="C182" s="21">
        <v>163</v>
      </c>
      <c r="D182" s="66" t="str">
        <f t="shared" si="22"/>
        <v xml:space="preserve"> </v>
      </c>
      <c r="E182" s="44"/>
      <c r="F182" s="39"/>
      <c r="G182" s="39"/>
      <c r="H182" s="39"/>
      <c r="I182" s="39"/>
      <c r="J182" s="41"/>
      <c r="K182" s="41"/>
      <c r="L182" s="41"/>
      <c r="M182" s="45"/>
      <c r="N182" s="52"/>
      <c r="O182" s="59" t="str">
        <f t="shared" si="23"/>
        <v xml:space="preserve"> </v>
      </c>
      <c r="P182" s="41"/>
      <c r="Q182" s="40"/>
      <c r="R182" s="42"/>
      <c r="S182" s="43">
        <f t="shared" si="24"/>
        <v>0</v>
      </c>
      <c r="T182" s="43">
        <f t="shared" si="25"/>
        <v>0</v>
      </c>
      <c r="U182" s="43">
        <f t="shared" si="26"/>
        <v>0</v>
      </c>
      <c r="V182" s="43">
        <f t="shared" si="27"/>
        <v>0</v>
      </c>
      <c r="W182" s="43">
        <f t="shared" si="28"/>
        <v>0</v>
      </c>
      <c r="X182" s="43">
        <f t="shared" si="29"/>
        <v>0</v>
      </c>
      <c r="AD182" s="84" t="s">
        <v>253</v>
      </c>
      <c r="AE182" s="85">
        <v>6818</v>
      </c>
      <c r="AF182" s="18"/>
    </row>
    <row r="183" spans="1:32" ht="17.25" x14ac:dyDescent="0.3">
      <c r="A183" s="16" t="str">
        <f t="shared" si="20"/>
        <v xml:space="preserve"> </v>
      </c>
      <c r="B183" s="16" t="str">
        <f t="shared" si="21"/>
        <v xml:space="preserve"> </v>
      </c>
      <c r="C183" s="21">
        <v>164</v>
      </c>
      <c r="D183" s="66" t="str">
        <f t="shared" si="22"/>
        <v xml:space="preserve"> </v>
      </c>
      <c r="E183" s="44"/>
      <c r="F183" s="39"/>
      <c r="G183" s="39"/>
      <c r="H183" s="39"/>
      <c r="I183" s="39"/>
      <c r="J183" s="41"/>
      <c r="K183" s="41"/>
      <c r="L183" s="41"/>
      <c r="M183" s="45"/>
      <c r="N183" s="52"/>
      <c r="O183" s="59" t="str">
        <f t="shared" si="23"/>
        <v xml:space="preserve"> </v>
      </c>
      <c r="P183" s="41"/>
      <c r="Q183" s="40"/>
      <c r="R183" s="42"/>
      <c r="S183" s="43">
        <f t="shared" si="24"/>
        <v>0</v>
      </c>
      <c r="T183" s="43">
        <f t="shared" si="25"/>
        <v>0</v>
      </c>
      <c r="U183" s="43">
        <f t="shared" si="26"/>
        <v>0</v>
      </c>
      <c r="V183" s="43">
        <f t="shared" si="27"/>
        <v>0</v>
      </c>
      <c r="W183" s="43">
        <f t="shared" si="28"/>
        <v>0</v>
      </c>
      <c r="X183" s="43">
        <f t="shared" si="29"/>
        <v>0</v>
      </c>
      <c r="AD183" s="84" t="s">
        <v>311</v>
      </c>
      <c r="AE183" s="85">
        <v>7378</v>
      </c>
      <c r="AF183" s="18"/>
    </row>
    <row r="184" spans="1:32" ht="17.25" x14ac:dyDescent="0.3">
      <c r="A184" s="16" t="str">
        <f t="shared" si="20"/>
        <v xml:space="preserve"> </v>
      </c>
      <c r="B184" s="16" t="str">
        <f t="shared" si="21"/>
        <v xml:space="preserve"> </v>
      </c>
      <c r="C184" s="21">
        <v>165</v>
      </c>
      <c r="D184" s="66" t="str">
        <f t="shared" si="22"/>
        <v xml:space="preserve"> </v>
      </c>
      <c r="E184" s="44"/>
      <c r="F184" s="39"/>
      <c r="G184" s="39"/>
      <c r="H184" s="39"/>
      <c r="I184" s="39"/>
      <c r="J184" s="41"/>
      <c r="K184" s="41"/>
      <c r="L184" s="41"/>
      <c r="M184" s="45"/>
      <c r="N184" s="52"/>
      <c r="O184" s="59" t="str">
        <f t="shared" si="23"/>
        <v xml:space="preserve"> </v>
      </c>
      <c r="P184" s="41"/>
      <c r="Q184" s="40"/>
      <c r="R184" s="42"/>
      <c r="S184" s="43">
        <f t="shared" si="24"/>
        <v>0</v>
      </c>
      <c r="T184" s="43">
        <f t="shared" si="25"/>
        <v>0</v>
      </c>
      <c r="U184" s="43">
        <f t="shared" si="26"/>
        <v>0</v>
      </c>
      <c r="V184" s="43">
        <f t="shared" si="27"/>
        <v>0</v>
      </c>
      <c r="W184" s="43">
        <f t="shared" si="28"/>
        <v>0</v>
      </c>
      <c r="X184" s="43">
        <f t="shared" si="29"/>
        <v>0</v>
      </c>
      <c r="AD184" s="84" t="s">
        <v>83</v>
      </c>
      <c r="AE184" s="85">
        <v>27567</v>
      </c>
      <c r="AF184" s="18"/>
    </row>
    <row r="185" spans="1:32" ht="17.25" x14ac:dyDescent="0.3">
      <c r="A185" s="16" t="str">
        <f t="shared" si="20"/>
        <v xml:space="preserve"> </v>
      </c>
      <c r="B185" s="16" t="str">
        <f t="shared" si="21"/>
        <v xml:space="preserve"> </v>
      </c>
      <c r="C185" s="21">
        <v>166</v>
      </c>
      <c r="D185" s="66" t="str">
        <f t="shared" si="22"/>
        <v xml:space="preserve"> </v>
      </c>
      <c r="E185" s="44"/>
      <c r="F185" s="39"/>
      <c r="G185" s="39"/>
      <c r="H185" s="39"/>
      <c r="I185" s="39"/>
      <c r="J185" s="41"/>
      <c r="K185" s="41"/>
      <c r="L185" s="41"/>
      <c r="M185" s="45"/>
      <c r="N185" s="52"/>
      <c r="O185" s="59" t="str">
        <f t="shared" si="23"/>
        <v xml:space="preserve"> </v>
      </c>
      <c r="P185" s="41"/>
      <c r="Q185" s="40"/>
      <c r="R185" s="42"/>
      <c r="S185" s="43">
        <f t="shared" si="24"/>
        <v>0</v>
      </c>
      <c r="T185" s="43">
        <f t="shared" si="25"/>
        <v>0</v>
      </c>
      <c r="U185" s="43">
        <f t="shared" si="26"/>
        <v>0</v>
      </c>
      <c r="V185" s="43">
        <f t="shared" si="27"/>
        <v>0</v>
      </c>
      <c r="W185" s="43">
        <f t="shared" si="28"/>
        <v>0</v>
      </c>
      <c r="X185" s="43">
        <f t="shared" si="29"/>
        <v>0</v>
      </c>
      <c r="AD185" s="84" t="s">
        <v>187</v>
      </c>
      <c r="AE185" s="85">
        <v>21659</v>
      </c>
      <c r="AF185" s="18"/>
    </row>
    <row r="186" spans="1:32" ht="17.25" x14ac:dyDescent="0.3">
      <c r="A186" s="16" t="str">
        <f t="shared" si="20"/>
        <v xml:space="preserve"> </v>
      </c>
      <c r="B186" s="16" t="str">
        <f t="shared" si="21"/>
        <v xml:space="preserve"> </v>
      </c>
      <c r="C186" s="21">
        <v>167</v>
      </c>
      <c r="D186" s="66" t="str">
        <f t="shared" si="22"/>
        <v xml:space="preserve"> </v>
      </c>
      <c r="E186" s="44"/>
      <c r="F186" s="39"/>
      <c r="G186" s="39"/>
      <c r="H186" s="39"/>
      <c r="I186" s="39"/>
      <c r="J186" s="41"/>
      <c r="K186" s="41"/>
      <c r="L186" s="41"/>
      <c r="M186" s="45"/>
      <c r="N186" s="52"/>
      <c r="O186" s="59" t="str">
        <f t="shared" si="23"/>
        <v xml:space="preserve"> </v>
      </c>
      <c r="P186" s="41"/>
      <c r="Q186" s="40"/>
      <c r="R186" s="42"/>
      <c r="S186" s="43">
        <f t="shared" si="24"/>
        <v>0</v>
      </c>
      <c r="T186" s="43">
        <f t="shared" si="25"/>
        <v>0</v>
      </c>
      <c r="U186" s="43">
        <f t="shared" si="26"/>
        <v>0</v>
      </c>
      <c r="V186" s="43">
        <f t="shared" si="27"/>
        <v>0</v>
      </c>
      <c r="W186" s="43">
        <f t="shared" si="28"/>
        <v>0</v>
      </c>
      <c r="X186" s="43">
        <f t="shared" si="29"/>
        <v>0</v>
      </c>
      <c r="AD186" s="84" t="s">
        <v>122</v>
      </c>
      <c r="AE186" s="85">
        <v>37562</v>
      </c>
      <c r="AF186" s="18"/>
    </row>
    <row r="187" spans="1:32" ht="17.25" x14ac:dyDescent="0.3">
      <c r="A187" s="16" t="str">
        <f t="shared" si="20"/>
        <v xml:space="preserve"> </v>
      </c>
      <c r="B187" s="16" t="str">
        <f t="shared" si="21"/>
        <v xml:space="preserve"> </v>
      </c>
      <c r="C187" s="21">
        <v>168</v>
      </c>
      <c r="D187" s="66" t="str">
        <f t="shared" si="22"/>
        <v xml:space="preserve"> </v>
      </c>
      <c r="E187" s="44"/>
      <c r="F187" s="39"/>
      <c r="G187" s="39"/>
      <c r="H187" s="39"/>
      <c r="I187" s="39"/>
      <c r="J187" s="41"/>
      <c r="K187" s="41"/>
      <c r="L187" s="41"/>
      <c r="M187" s="45"/>
      <c r="N187" s="52"/>
      <c r="O187" s="59" t="str">
        <f t="shared" si="23"/>
        <v xml:space="preserve"> </v>
      </c>
      <c r="P187" s="41"/>
      <c r="Q187" s="40"/>
      <c r="R187" s="42"/>
      <c r="S187" s="43">
        <f t="shared" si="24"/>
        <v>0</v>
      </c>
      <c r="T187" s="43">
        <f t="shared" si="25"/>
        <v>0</v>
      </c>
      <c r="U187" s="43">
        <f t="shared" si="26"/>
        <v>0</v>
      </c>
      <c r="V187" s="43">
        <f t="shared" si="27"/>
        <v>0</v>
      </c>
      <c r="W187" s="43">
        <f t="shared" si="28"/>
        <v>0</v>
      </c>
      <c r="X187" s="43">
        <f t="shared" si="29"/>
        <v>0</v>
      </c>
      <c r="AD187" s="84" t="s">
        <v>123</v>
      </c>
      <c r="AE187" s="85">
        <v>23568</v>
      </c>
      <c r="AF187" s="18"/>
    </row>
    <row r="188" spans="1:32" ht="17.25" x14ac:dyDescent="0.3">
      <c r="A188" s="16" t="str">
        <f t="shared" si="20"/>
        <v xml:space="preserve"> </v>
      </c>
      <c r="B188" s="16" t="str">
        <f t="shared" si="21"/>
        <v xml:space="preserve"> </v>
      </c>
      <c r="C188" s="21">
        <v>169</v>
      </c>
      <c r="D188" s="66" t="str">
        <f t="shared" si="22"/>
        <v xml:space="preserve"> </v>
      </c>
      <c r="E188" s="44"/>
      <c r="F188" s="39"/>
      <c r="G188" s="39"/>
      <c r="H188" s="39"/>
      <c r="I188" s="39"/>
      <c r="J188" s="41"/>
      <c r="K188" s="41"/>
      <c r="L188" s="41"/>
      <c r="M188" s="45"/>
      <c r="N188" s="52"/>
      <c r="O188" s="59" t="str">
        <f t="shared" si="23"/>
        <v xml:space="preserve"> </v>
      </c>
      <c r="P188" s="41"/>
      <c r="Q188" s="40"/>
      <c r="R188" s="42"/>
      <c r="S188" s="43">
        <f t="shared" si="24"/>
        <v>0</v>
      </c>
      <c r="T188" s="43">
        <f t="shared" si="25"/>
        <v>0</v>
      </c>
      <c r="U188" s="43">
        <f t="shared" si="26"/>
        <v>0</v>
      </c>
      <c r="V188" s="43">
        <f t="shared" si="27"/>
        <v>0</v>
      </c>
      <c r="W188" s="43">
        <f t="shared" si="28"/>
        <v>0</v>
      </c>
      <c r="X188" s="43">
        <f t="shared" si="29"/>
        <v>0</v>
      </c>
      <c r="AD188" s="84" t="s">
        <v>318</v>
      </c>
      <c r="AE188" s="85" t="s">
        <v>317</v>
      </c>
      <c r="AF188" s="18"/>
    </row>
    <row r="189" spans="1:32" ht="17.25" x14ac:dyDescent="0.3">
      <c r="A189" s="16" t="str">
        <f t="shared" si="20"/>
        <v xml:space="preserve"> </v>
      </c>
      <c r="B189" s="16" t="str">
        <f t="shared" si="21"/>
        <v xml:space="preserve"> </v>
      </c>
      <c r="C189" s="21">
        <v>170</v>
      </c>
      <c r="D189" s="66" t="str">
        <f t="shared" si="22"/>
        <v xml:space="preserve"> </v>
      </c>
      <c r="E189" s="44"/>
      <c r="F189" s="39"/>
      <c r="G189" s="39"/>
      <c r="H189" s="39"/>
      <c r="I189" s="39"/>
      <c r="J189" s="41"/>
      <c r="K189" s="41"/>
      <c r="L189" s="41"/>
      <c r="M189" s="45"/>
      <c r="N189" s="52"/>
      <c r="O189" s="59" t="str">
        <f t="shared" si="23"/>
        <v xml:space="preserve"> </v>
      </c>
      <c r="P189" s="41"/>
      <c r="Q189" s="40"/>
      <c r="R189" s="42"/>
      <c r="S189" s="43">
        <f t="shared" si="24"/>
        <v>0</v>
      </c>
      <c r="T189" s="43">
        <f t="shared" si="25"/>
        <v>0</v>
      </c>
      <c r="U189" s="43">
        <f t="shared" si="26"/>
        <v>0</v>
      </c>
      <c r="V189" s="43">
        <f t="shared" si="27"/>
        <v>0</v>
      </c>
      <c r="W189" s="43">
        <f t="shared" si="28"/>
        <v>0</v>
      </c>
      <c r="X189" s="43">
        <f t="shared" si="29"/>
        <v>0</v>
      </c>
      <c r="AD189" s="84" t="s">
        <v>316</v>
      </c>
      <c r="AE189" s="85">
        <v>7398</v>
      </c>
      <c r="AF189" s="18"/>
    </row>
    <row r="190" spans="1:32" ht="17.25" x14ac:dyDescent="0.3">
      <c r="A190" s="16" t="str">
        <f t="shared" si="20"/>
        <v xml:space="preserve"> </v>
      </c>
      <c r="B190" s="16" t="str">
        <f t="shared" si="21"/>
        <v xml:space="preserve"> </v>
      </c>
      <c r="C190" s="21">
        <v>171</v>
      </c>
      <c r="D190" s="66" t="str">
        <f t="shared" si="22"/>
        <v xml:space="preserve"> </v>
      </c>
      <c r="E190" s="44"/>
      <c r="F190" s="39"/>
      <c r="G190" s="39"/>
      <c r="H190" s="39"/>
      <c r="I190" s="39"/>
      <c r="J190" s="41"/>
      <c r="K190" s="41"/>
      <c r="L190" s="41"/>
      <c r="M190" s="45"/>
      <c r="N190" s="52"/>
      <c r="O190" s="59" t="str">
        <f t="shared" si="23"/>
        <v xml:space="preserve"> </v>
      </c>
      <c r="P190" s="41"/>
      <c r="Q190" s="40"/>
      <c r="R190" s="42"/>
      <c r="S190" s="43">
        <f t="shared" si="24"/>
        <v>0</v>
      </c>
      <c r="T190" s="43">
        <f t="shared" si="25"/>
        <v>0</v>
      </c>
      <c r="U190" s="43">
        <f t="shared" si="26"/>
        <v>0</v>
      </c>
      <c r="V190" s="43">
        <f t="shared" si="27"/>
        <v>0</v>
      </c>
      <c r="W190" s="43">
        <f t="shared" si="28"/>
        <v>0</v>
      </c>
      <c r="X190" s="43">
        <f t="shared" si="29"/>
        <v>0</v>
      </c>
      <c r="AD190" s="84" t="s">
        <v>320</v>
      </c>
      <c r="AE190" s="85" t="s">
        <v>319</v>
      </c>
      <c r="AF190" s="18"/>
    </row>
    <row r="191" spans="1:32" ht="17.25" x14ac:dyDescent="0.3">
      <c r="A191" s="16" t="str">
        <f t="shared" si="20"/>
        <v xml:space="preserve"> </v>
      </c>
      <c r="B191" s="16" t="str">
        <f t="shared" si="21"/>
        <v xml:space="preserve"> </v>
      </c>
      <c r="C191" s="21">
        <v>172</v>
      </c>
      <c r="D191" s="66" t="str">
        <f t="shared" si="22"/>
        <v xml:space="preserve"> </v>
      </c>
      <c r="E191" s="44"/>
      <c r="F191" s="39"/>
      <c r="G191" s="39"/>
      <c r="H191" s="39"/>
      <c r="I191" s="39"/>
      <c r="J191" s="41"/>
      <c r="K191" s="41"/>
      <c r="L191" s="41"/>
      <c r="M191" s="45"/>
      <c r="N191" s="52"/>
      <c r="O191" s="59" t="str">
        <f t="shared" si="23"/>
        <v xml:space="preserve"> </v>
      </c>
      <c r="P191" s="41"/>
      <c r="Q191" s="40"/>
      <c r="R191" s="42"/>
      <c r="S191" s="43">
        <f t="shared" si="24"/>
        <v>0</v>
      </c>
      <c r="T191" s="43">
        <f t="shared" si="25"/>
        <v>0</v>
      </c>
      <c r="U191" s="43">
        <f t="shared" si="26"/>
        <v>0</v>
      </c>
      <c r="V191" s="43">
        <f t="shared" si="27"/>
        <v>0</v>
      </c>
      <c r="W191" s="43">
        <f t="shared" si="28"/>
        <v>0</v>
      </c>
      <c r="X191" s="43">
        <f t="shared" si="29"/>
        <v>0</v>
      </c>
      <c r="AD191" s="84" t="s">
        <v>322</v>
      </c>
      <c r="AE191" s="85" t="s">
        <v>321</v>
      </c>
      <c r="AF191" s="18"/>
    </row>
    <row r="192" spans="1:32" ht="17.25" x14ac:dyDescent="0.3">
      <c r="A192" s="16" t="str">
        <f t="shared" si="20"/>
        <v xml:space="preserve"> </v>
      </c>
      <c r="B192" s="16" t="str">
        <f t="shared" si="21"/>
        <v xml:space="preserve"> </v>
      </c>
      <c r="C192" s="21">
        <v>173</v>
      </c>
      <c r="D192" s="66" t="str">
        <f t="shared" si="22"/>
        <v xml:space="preserve"> </v>
      </c>
      <c r="E192" s="44"/>
      <c r="F192" s="39"/>
      <c r="G192" s="39"/>
      <c r="H192" s="39"/>
      <c r="I192" s="39"/>
      <c r="J192" s="41"/>
      <c r="K192" s="41"/>
      <c r="L192" s="41"/>
      <c r="M192" s="45"/>
      <c r="N192" s="52"/>
      <c r="O192" s="59" t="str">
        <f t="shared" si="23"/>
        <v xml:space="preserve"> </v>
      </c>
      <c r="P192" s="41"/>
      <c r="Q192" s="40"/>
      <c r="R192" s="42"/>
      <c r="S192" s="43">
        <f t="shared" si="24"/>
        <v>0</v>
      </c>
      <c r="T192" s="43">
        <f t="shared" si="25"/>
        <v>0</v>
      </c>
      <c r="U192" s="43">
        <f t="shared" si="26"/>
        <v>0</v>
      </c>
      <c r="V192" s="43">
        <f t="shared" si="27"/>
        <v>0</v>
      </c>
      <c r="W192" s="43">
        <f t="shared" si="28"/>
        <v>0</v>
      </c>
      <c r="X192" s="43">
        <f t="shared" si="29"/>
        <v>0</v>
      </c>
      <c r="AD192" s="84" t="s">
        <v>84</v>
      </c>
      <c r="AE192" s="85">
        <v>32083</v>
      </c>
      <c r="AF192" s="18"/>
    </row>
    <row r="193" spans="1:32" ht="17.25" x14ac:dyDescent="0.3">
      <c r="A193" s="16" t="str">
        <f t="shared" si="20"/>
        <v xml:space="preserve"> </v>
      </c>
      <c r="B193" s="16" t="str">
        <f t="shared" si="21"/>
        <v xml:space="preserve"> </v>
      </c>
      <c r="C193" s="21">
        <v>174</v>
      </c>
      <c r="D193" s="66" t="str">
        <f t="shared" si="22"/>
        <v xml:space="preserve"> </v>
      </c>
      <c r="E193" s="44"/>
      <c r="F193" s="39"/>
      <c r="G193" s="39"/>
      <c r="H193" s="39"/>
      <c r="I193" s="39"/>
      <c r="J193" s="41"/>
      <c r="K193" s="41"/>
      <c r="L193" s="41"/>
      <c r="M193" s="45"/>
      <c r="N193" s="52"/>
      <c r="O193" s="59" t="str">
        <f t="shared" si="23"/>
        <v xml:space="preserve"> </v>
      </c>
      <c r="P193" s="41"/>
      <c r="Q193" s="40"/>
      <c r="R193" s="42"/>
      <c r="S193" s="43">
        <f t="shared" si="24"/>
        <v>0</v>
      </c>
      <c r="T193" s="43">
        <f t="shared" si="25"/>
        <v>0</v>
      </c>
      <c r="U193" s="43">
        <f t="shared" si="26"/>
        <v>0</v>
      </c>
      <c r="V193" s="43">
        <f t="shared" si="27"/>
        <v>0</v>
      </c>
      <c r="W193" s="43">
        <f t="shared" si="28"/>
        <v>0</v>
      </c>
      <c r="X193" s="43">
        <f t="shared" si="29"/>
        <v>0</v>
      </c>
      <c r="AD193" s="84" t="s">
        <v>362</v>
      </c>
      <c r="AE193" s="85" t="s">
        <v>361</v>
      </c>
      <c r="AF193" s="18"/>
    </row>
    <row r="194" spans="1:32" ht="17.25" x14ac:dyDescent="0.3">
      <c r="A194" s="16" t="str">
        <f t="shared" si="20"/>
        <v xml:space="preserve"> </v>
      </c>
      <c r="B194" s="16" t="str">
        <f t="shared" si="21"/>
        <v xml:space="preserve"> </v>
      </c>
      <c r="C194" s="21">
        <v>175</v>
      </c>
      <c r="D194" s="66" t="str">
        <f t="shared" si="22"/>
        <v xml:space="preserve"> </v>
      </c>
      <c r="E194" s="44"/>
      <c r="F194" s="39"/>
      <c r="G194" s="39"/>
      <c r="H194" s="39"/>
      <c r="I194" s="39"/>
      <c r="J194" s="41"/>
      <c r="K194" s="41"/>
      <c r="L194" s="41"/>
      <c r="M194" s="45"/>
      <c r="N194" s="52"/>
      <c r="O194" s="59" t="str">
        <f t="shared" si="23"/>
        <v xml:space="preserve"> </v>
      </c>
      <c r="P194" s="41"/>
      <c r="Q194" s="40"/>
      <c r="R194" s="42"/>
      <c r="S194" s="43">
        <f t="shared" si="24"/>
        <v>0</v>
      </c>
      <c r="T194" s="43">
        <f t="shared" si="25"/>
        <v>0</v>
      </c>
      <c r="U194" s="43">
        <f t="shared" si="26"/>
        <v>0</v>
      </c>
      <c r="V194" s="43">
        <f t="shared" si="27"/>
        <v>0</v>
      </c>
      <c r="W194" s="43">
        <f t="shared" si="28"/>
        <v>0</v>
      </c>
      <c r="X194" s="43">
        <f t="shared" si="29"/>
        <v>0</v>
      </c>
      <c r="AD194" s="84" t="s">
        <v>124</v>
      </c>
      <c r="AE194" s="85">
        <v>21719</v>
      </c>
      <c r="AF194" s="18"/>
    </row>
    <row r="195" spans="1:32" ht="17.25" x14ac:dyDescent="0.3">
      <c r="A195" s="16" t="str">
        <f t="shared" si="20"/>
        <v xml:space="preserve"> </v>
      </c>
      <c r="B195" s="16" t="str">
        <f t="shared" si="21"/>
        <v xml:space="preserve"> </v>
      </c>
      <c r="C195" s="21">
        <v>176</v>
      </c>
      <c r="D195" s="66" t="str">
        <f t="shared" si="22"/>
        <v xml:space="preserve"> </v>
      </c>
      <c r="E195" s="44"/>
      <c r="F195" s="39"/>
      <c r="G195" s="39"/>
      <c r="H195" s="39"/>
      <c r="I195" s="39"/>
      <c r="J195" s="41"/>
      <c r="K195" s="41"/>
      <c r="L195" s="41"/>
      <c r="M195" s="45"/>
      <c r="N195" s="52"/>
      <c r="O195" s="59" t="str">
        <f t="shared" si="23"/>
        <v xml:space="preserve"> </v>
      </c>
      <c r="P195" s="41"/>
      <c r="Q195" s="40"/>
      <c r="R195" s="42"/>
      <c r="S195" s="43">
        <f t="shared" si="24"/>
        <v>0</v>
      </c>
      <c r="T195" s="43">
        <f t="shared" si="25"/>
        <v>0</v>
      </c>
      <c r="U195" s="43">
        <f t="shared" si="26"/>
        <v>0</v>
      </c>
      <c r="V195" s="43">
        <f t="shared" si="27"/>
        <v>0</v>
      </c>
      <c r="W195" s="43">
        <f t="shared" si="28"/>
        <v>0</v>
      </c>
      <c r="X195" s="43">
        <f t="shared" si="29"/>
        <v>0</v>
      </c>
      <c r="AD195" s="84" t="s">
        <v>212</v>
      </c>
      <c r="AE195" s="85">
        <v>22784</v>
      </c>
      <c r="AF195" s="18"/>
    </row>
    <row r="196" spans="1:32" ht="17.25" x14ac:dyDescent="0.3">
      <c r="A196" s="16" t="str">
        <f t="shared" si="20"/>
        <v xml:space="preserve"> </v>
      </c>
      <c r="B196" s="16" t="str">
        <f t="shared" si="21"/>
        <v xml:space="preserve"> </v>
      </c>
      <c r="C196" s="21">
        <v>177</v>
      </c>
      <c r="D196" s="66" t="str">
        <f t="shared" si="22"/>
        <v xml:space="preserve"> </v>
      </c>
      <c r="E196" s="44"/>
      <c r="F196" s="39"/>
      <c r="G196" s="39"/>
      <c r="H196" s="39"/>
      <c r="I196" s="39"/>
      <c r="J196" s="41"/>
      <c r="K196" s="41"/>
      <c r="L196" s="41"/>
      <c r="M196" s="45"/>
      <c r="N196" s="52"/>
      <c r="O196" s="59" t="str">
        <f t="shared" si="23"/>
        <v xml:space="preserve"> </v>
      </c>
      <c r="P196" s="41"/>
      <c r="Q196" s="40"/>
      <c r="R196" s="42"/>
      <c r="S196" s="43">
        <f t="shared" si="24"/>
        <v>0</v>
      </c>
      <c r="T196" s="43">
        <f t="shared" si="25"/>
        <v>0</v>
      </c>
      <c r="U196" s="43">
        <f t="shared" si="26"/>
        <v>0</v>
      </c>
      <c r="V196" s="43">
        <f t="shared" si="27"/>
        <v>0</v>
      </c>
      <c r="W196" s="43">
        <f t="shared" si="28"/>
        <v>0</v>
      </c>
      <c r="X196" s="43">
        <f t="shared" si="29"/>
        <v>0</v>
      </c>
      <c r="AD196" s="84" t="s">
        <v>85</v>
      </c>
      <c r="AE196" s="85">
        <v>22759</v>
      </c>
      <c r="AF196" s="18"/>
    </row>
    <row r="197" spans="1:32" ht="17.25" x14ac:dyDescent="0.3">
      <c r="A197" s="16" t="str">
        <f t="shared" si="20"/>
        <v xml:space="preserve"> </v>
      </c>
      <c r="B197" s="16" t="str">
        <f t="shared" si="21"/>
        <v xml:space="preserve"> </v>
      </c>
      <c r="C197" s="21">
        <v>178</v>
      </c>
      <c r="D197" s="66" t="str">
        <f t="shared" si="22"/>
        <v xml:space="preserve"> </v>
      </c>
      <c r="E197" s="44"/>
      <c r="F197" s="39"/>
      <c r="G197" s="39"/>
      <c r="H197" s="39"/>
      <c r="I197" s="39"/>
      <c r="J197" s="41"/>
      <c r="K197" s="41"/>
      <c r="L197" s="41"/>
      <c r="M197" s="45"/>
      <c r="N197" s="52"/>
      <c r="O197" s="59" t="str">
        <f t="shared" si="23"/>
        <v xml:space="preserve"> </v>
      </c>
      <c r="P197" s="41"/>
      <c r="Q197" s="40"/>
      <c r="R197" s="42"/>
      <c r="S197" s="43">
        <f t="shared" si="24"/>
        <v>0</v>
      </c>
      <c r="T197" s="43">
        <f t="shared" si="25"/>
        <v>0</v>
      </c>
      <c r="U197" s="43">
        <f t="shared" si="26"/>
        <v>0</v>
      </c>
      <c r="V197" s="43">
        <f t="shared" si="27"/>
        <v>0</v>
      </c>
      <c r="W197" s="43">
        <f t="shared" si="28"/>
        <v>0</v>
      </c>
      <c r="X197" s="43">
        <f t="shared" si="29"/>
        <v>0</v>
      </c>
      <c r="AD197" s="84" t="s">
        <v>211</v>
      </c>
      <c r="AE197" s="85">
        <v>22782</v>
      </c>
      <c r="AF197" s="18"/>
    </row>
    <row r="198" spans="1:32" ht="17.25" x14ac:dyDescent="0.3">
      <c r="A198" s="16" t="str">
        <f t="shared" si="20"/>
        <v xml:space="preserve"> </v>
      </c>
      <c r="B198" s="16" t="str">
        <f t="shared" si="21"/>
        <v xml:space="preserve"> </v>
      </c>
      <c r="C198" s="21">
        <v>179</v>
      </c>
      <c r="D198" s="66" t="str">
        <f t="shared" si="22"/>
        <v xml:space="preserve"> </v>
      </c>
      <c r="E198" s="44"/>
      <c r="F198" s="39"/>
      <c r="G198" s="39"/>
      <c r="H198" s="39"/>
      <c r="I198" s="39"/>
      <c r="J198" s="41"/>
      <c r="K198" s="41"/>
      <c r="L198" s="41"/>
      <c r="M198" s="45"/>
      <c r="N198" s="52"/>
      <c r="O198" s="59" t="str">
        <f t="shared" si="23"/>
        <v xml:space="preserve"> </v>
      </c>
      <c r="P198" s="41"/>
      <c r="Q198" s="40"/>
      <c r="R198" s="42"/>
      <c r="S198" s="43">
        <f t="shared" si="24"/>
        <v>0</v>
      </c>
      <c r="T198" s="43">
        <f t="shared" si="25"/>
        <v>0</v>
      </c>
      <c r="U198" s="43">
        <f t="shared" si="26"/>
        <v>0</v>
      </c>
      <c r="V198" s="43">
        <f t="shared" si="27"/>
        <v>0</v>
      </c>
      <c r="W198" s="43">
        <f t="shared" si="28"/>
        <v>0</v>
      </c>
      <c r="X198" s="43">
        <f t="shared" si="29"/>
        <v>0</v>
      </c>
      <c r="AD198" s="84" t="s">
        <v>171</v>
      </c>
      <c r="AE198" s="85">
        <v>20013</v>
      </c>
      <c r="AF198" s="18"/>
    </row>
    <row r="199" spans="1:32" ht="17.25" x14ac:dyDescent="0.3">
      <c r="A199" s="16" t="str">
        <f t="shared" si="20"/>
        <v xml:space="preserve"> </v>
      </c>
      <c r="B199" s="16" t="str">
        <f t="shared" si="21"/>
        <v xml:space="preserve"> </v>
      </c>
      <c r="C199" s="21">
        <v>180</v>
      </c>
      <c r="D199" s="66" t="str">
        <f t="shared" si="22"/>
        <v xml:space="preserve"> </v>
      </c>
      <c r="E199" s="44"/>
      <c r="F199" s="39"/>
      <c r="G199" s="39"/>
      <c r="H199" s="39"/>
      <c r="I199" s="39"/>
      <c r="J199" s="41"/>
      <c r="K199" s="41"/>
      <c r="L199" s="41"/>
      <c r="M199" s="45"/>
      <c r="N199" s="52"/>
      <c r="O199" s="59" t="str">
        <f t="shared" si="23"/>
        <v xml:space="preserve"> </v>
      </c>
      <c r="P199" s="41"/>
      <c r="Q199" s="40"/>
      <c r="R199" s="42"/>
      <c r="S199" s="43">
        <f t="shared" si="24"/>
        <v>0</v>
      </c>
      <c r="T199" s="43">
        <f t="shared" si="25"/>
        <v>0</v>
      </c>
      <c r="U199" s="43">
        <f t="shared" si="26"/>
        <v>0</v>
      </c>
      <c r="V199" s="43">
        <f t="shared" si="27"/>
        <v>0</v>
      </c>
      <c r="W199" s="43">
        <f t="shared" si="28"/>
        <v>0</v>
      </c>
      <c r="X199" s="43">
        <f t="shared" si="29"/>
        <v>0</v>
      </c>
      <c r="AD199" s="84" t="s">
        <v>179</v>
      </c>
      <c r="AE199" s="85" t="s">
        <v>178</v>
      </c>
      <c r="AF199" s="18"/>
    </row>
    <row r="200" spans="1:32" ht="17.25" x14ac:dyDescent="0.3">
      <c r="A200" s="16" t="str">
        <f t="shared" si="20"/>
        <v xml:space="preserve"> </v>
      </c>
      <c r="B200" s="16" t="str">
        <f t="shared" si="21"/>
        <v xml:space="preserve"> </v>
      </c>
      <c r="C200" s="21">
        <v>181</v>
      </c>
      <c r="D200" s="66" t="str">
        <f t="shared" si="22"/>
        <v xml:space="preserve"> </v>
      </c>
      <c r="E200" s="44"/>
      <c r="F200" s="39"/>
      <c r="G200" s="39"/>
      <c r="H200" s="39"/>
      <c r="I200" s="39"/>
      <c r="J200" s="41"/>
      <c r="K200" s="41"/>
      <c r="L200" s="41"/>
      <c r="M200" s="45"/>
      <c r="N200" s="52"/>
      <c r="O200" s="59" t="str">
        <f t="shared" si="23"/>
        <v xml:space="preserve"> </v>
      </c>
      <c r="P200" s="41"/>
      <c r="Q200" s="40"/>
      <c r="R200" s="42"/>
      <c r="S200" s="43">
        <f t="shared" si="24"/>
        <v>0</v>
      </c>
      <c r="T200" s="43">
        <f t="shared" si="25"/>
        <v>0</v>
      </c>
      <c r="U200" s="43">
        <f t="shared" si="26"/>
        <v>0</v>
      </c>
      <c r="V200" s="43">
        <f t="shared" si="27"/>
        <v>0</v>
      </c>
      <c r="W200" s="43">
        <f t="shared" si="28"/>
        <v>0</v>
      </c>
      <c r="X200" s="43">
        <f t="shared" si="29"/>
        <v>0</v>
      </c>
      <c r="AD200" s="84" t="s">
        <v>177</v>
      </c>
      <c r="AE200" s="85" t="s">
        <v>176</v>
      </c>
      <c r="AF200" s="18"/>
    </row>
    <row r="201" spans="1:32" ht="17.25" x14ac:dyDescent="0.3">
      <c r="A201" s="16" t="str">
        <f t="shared" si="20"/>
        <v xml:space="preserve"> </v>
      </c>
      <c r="B201" s="16" t="str">
        <f t="shared" si="21"/>
        <v xml:space="preserve"> </v>
      </c>
      <c r="C201" s="21">
        <v>182</v>
      </c>
      <c r="D201" s="66" t="str">
        <f t="shared" si="22"/>
        <v xml:space="preserve"> </v>
      </c>
      <c r="E201" s="44"/>
      <c r="F201" s="39"/>
      <c r="G201" s="39"/>
      <c r="H201" s="39"/>
      <c r="I201" s="39"/>
      <c r="J201" s="41"/>
      <c r="K201" s="41"/>
      <c r="L201" s="41"/>
      <c r="M201" s="45"/>
      <c r="N201" s="52"/>
      <c r="O201" s="59" t="str">
        <f t="shared" si="23"/>
        <v xml:space="preserve"> </v>
      </c>
      <c r="P201" s="41"/>
      <c r="Q201" s="40"/>
      <c r="R201" s="42"/>
      <c r="S201" s="43">
        <f t="shared" si="24"/>
        <v>0</v>
      </c>
      <c r="T201" s="43">
        <f t="shared" si="25"/>
        <v>0</v>
      </c>
      <c r="U201" s="43">
        <f t="shared" si="26"/>
        <v>0</v>
      </c>
      <c r="V201" s="43">
        <f t="shared" si="27"/>
        <v>0</v>
      </c>
      <c r="W201" s="43">
        <f t="shared" si="28"/>
        <v>0</v>
      </c>
      <c r="X201" s="43">
        <f t="shared" si="29"/>
        <v>0</v>
      </c>
      <c r="AD201" s="84" t="s">
        <v>175</v>
      </c>
      <c r="AE201" s="85" t="s">
        <v>174</v>
      </c>
      <c r="AF201" s="18"/>
    </row>
    <row r="202" spans="1:32" ht="17.25" x14ac:dyDescent="0.3">
      <c r="A202" s="16" t="str">
        <f t="shared" si="20"/>
        <v xml:space="preserve"> </v>
      </c>
      <c r="B202" s="16" t="str">
        <f t="shared" si="21"/>
        <v xml:space="preserve"> </v>
      </c>
      <c r="C202" s="21">
        <v>183</v>
      </c>
      <c r="D202" s="66" t="str">
        <f t="shared" si="22"/>
        <v xml:space="preserve"> </v>
      </c>
      <c r="E202" s="44"/>
      <c r="F202" s="39"/>
      <c r="G202" s="39"/>
      <c r="H202" s="39"/>
      <c r="I202" s="39"/>
      <c r="J202" s="41"/>
      <c r="K202" s="41"/>
      <c r="L202" s="41"/>
      <c r="M202" s="45"/>
      <c r="N202" s="52"/>
      <c r="O202" s="59" t="str">
        <f t="shared" si="23"/>
        <v xml:space="preserve"> </v>
      </c>
      <c r="P202" s="41"/>
      <c r="Q202" s="40"/>
      <c r="R202" s="42"/>
      <c r="S202" s="43">
        <f t="shared" si="24"/>
        <v>0</v>
      </c>
      <c r="T202" s="43">
        <f t="shared" si="25"/>
        <v>0</v>
      </c>
      <c r="U202" s="43">
        <f t="shared" si="26"/>
        <v>0</v>
      </c>
      <c r="V202" s="43">
        <f t="shared" si="27"/>
        <v>0</v>
      </c>
      <c r="W202" s="43">
        <f t="shared" si="28"/>
        <v>0</v>
      </c>
      <c r="X202" s="43">
        <f t="shared" si="29"/>
        <v>0</v>
      </c>
      <c r="AD202" s="84" t="s">
        <v>305</v>
      </c>
      <c r="AE202" s="85" t="s">
        <v>304</v>
      </c>
      <c r="AF202" s="18"/>
    </row>
    <row r="203" spans="1:32" ht="17.25" x14ac:dyDescent="0.3">
      <c r="A203" s="16" t="str">
        <f t="shared" si="20"/>
        <v xml:space="preserve"> </v>
      </c>
      <c r="B203" s="16" t="str">
        <f t="shared" si="21"/>
        <v xml:space="preserve"> </v>
      </c>
      <c r="C203" s="21">
        <v>184</v>
      </c>
      <c r="D203" s="66" t="str">
        <f t="shared" si="22"/>
        <v xml:space="preserve"> </v>
      </c>
      <c r="E203" s="44"/>
      <c r="F203" s="39"/>
      <c r="G203" s="39"/>
      <c r="H203" s="39"/>
      <c r="I203" s="39"/>
      <c r="J203" s="41"/>
      <c r="K203" s="41"/>
      <c r="L203" s="41"/>
      <c r="M203" s="45"/>
      <c r="N203" s="52"/>
      <c r="O203" s="59" t="str">
        <f t="shared" si="23"/>
        <v xml:space="preserve"> </v>
      </c>
      <c r="P203" s="41"/>
      <c r="Q203" s="40"/>
      <c r="R203" s="42"/>
      <c r="S203" s="43">
        <f t="shared" si="24"/>
        <v>0</v>
      </c>
      <c r="T203" s="43">
        <f t="shared" si="25"/>
        <v>0</v>
      </c>
      <c r="U203" s="43">
        <f t="shared" si="26"/>
        <v>0</v>
      </c>
      <c r="V203" s="43">
        <f t="shared" si="27"/>
        <v>0</v>
      </c>
      <c r="W203" s="43">
        <f t="shared" si="28"/>
        <v>0</v>
      </c>
      <c r="X203" s="43">
        <f t="shared" si="29"/>
        <v>0</v>
      </c>
      <c r="AD203" s="84" t="s">
        <v>173</v>
      </c>
      <c r="AE203" s="85" t="s">
        <v>172</v>
      </c>
      <c r="AF203" s="18"/>
    </row>
    <row r="204" spans="1:32" ht="17.25" x14ac:dyDescent="0.3">
      <c r="A204" s="16" t="str">
        <f t="shared" si="20"/>
        <v xml:space="preserve"> </v>
      </c>
      <c r="B204" s="16" t="str">
        <f t="shared" si="21"/>
        <v xml:space="preserve"> </v>
      </c>
      <c r="C204" s="21">
        <v>185</v>
      </c>
      <c r="D204" s="66" t="str">
        <f t="shared" si="22"/>
        <v xml:space="preserve"> </v>
      </c>
      <c r="E204" s="44"/>
      <c r="F204" s="39"/>
      <c r="G204" s="39"/>
      <c r="H204" s="39"/>
      <c r="I204" s="39"/>
      <c r="J204" s="41"/>
      <c r="K204" s="41"/>
      <c r="L204" s="41"/>
      <c r="M204" s="45"/>
      <c r="N204" s="52"/>
      <c r="O204" s="59" t="str">
        <f t="shared" si="23"/>
        <v xml:space="preserve"> </v>
      </c>
      <c r="P204" s="41"/>
      <c r="Q204" s="40"/>
      <c r="R204" s="42"/>
      <c r="S204" s="43">
        <f t="shared" si="24"/>
        <v>0</v>
      </c>
      <c r="T204" s="43">
        <f t="shared" si="25"/>
        <v>0</v>
      </c>
      <c r="U204" s="43">
        <f t="shared" si="26"/>
        <v>0</v>
      </c>
      <c r="V204" s="43">
        <f t="shared" si="27"/>
        <v>0</v>
      </c>
      <c r="W204" s="43">
        <f t="shared" si="28"/>
        <v>0</v>
      </c>
      <c r="X204" s="43">
        <f t="shared" si="29"/>
        <v>0</v>
      </c>
      <c r="AD204" s="84" t="s">
        <v>173</v>
      </c>
      <c r="AE204" s="85" t="s">
        <v>303</v>
      </c>
      <c r="AF204" s="18"/>
    </row>
    <row r="205" spans="1:32" ht="17.25" x14ac:dyDescent="0.3">
      <c r="A205" s="16" t="str">
        <f t="shared" si="20"/>
        <v xml:space="preserve"> </v>
      </c>
      <c r="B205" s="16" t="str">
        <f t="shared" si="21"/>
        <v xml:space="preserve"> </v>
      </c>
      <c r="C205" s="21">
        <v>186</v>
      </c>
      <c r="D205" s="66" t="str">
        <f t="shared" si="22"/>
        <v xml:space="preserve"> </v>
      </c>
      <c r="E205" s="44"/>
      <c r="F205" s="39"/>
      <c r="G205" s="39"/>
      <c r="H205" s="39"/>
      <c r="I205" s="39"/>
      <c r="J205" s="41"/>
      <c r="K205" s="41"/>
      <c r="L205" s="41"/>
      <c r="M205" s="45"/>
      <c r="N205" s="52"/>
      <c r="O205" s="59" t="str">
        <f t="shared" si="23"/>
        <v xml:space="preserve"> </v>
      </c>
      <c r="P205" s="41"/>
      <c r="Q205" s="40"/>
      <c r="R205" s="42"/>
      <c r="S205" s="43">
        <f t="shared" si="24"/>
        <v>0</v>
      </c>
      <c r="T205" s="43">
        <f t="shared" si="25"/>
        <v>0</v>
      </c>
      <c r="U205" s="43">
        <f t="shared" si="26"/>
        <v>0</v>
      </c>
      <c r="V205" s="43">
        <f t="shared" si="27"/>
        <v>0</v>
      </c>
      <c r="W205" s="43">
        <f t="shared" si="28"/>
        <v>0</v>
      </c>
      <c r="X205" s="43">
        <f t="shared" si="29"/>
        <v>0</v>
      </c>
      <c r="AD205" s="84" t="s">
        <v>86</v>
      </c>
      <c r="AE205" s="85">
        <v>31050</v>
      </c>
      <c r="AF205" s="18"/>
    </row>
    <row r="206" spans="1:32" ht="17.25" x14ac:dyDescent="0.3">
      <c r="A206" s="16" t="str">
        <f t="shared" si="20"/>
        <v xml:space="preserve"> </v>
      </c>
      <c r="B206" s="16" t="str">
        <f t="shared" si="21"/>
        <v xml:space="preserve"> </v>
      </c>
      <c r="C206" s="21">
        <v>187</v>
      </c>
      <c r="D206" s="66" t="str">
        <f t="shared" si="22"/>
        <v xml:space="preserve"> </v>
      </c>
      <c r="E206" s="44"/>
      <c r="F206" s="39"/>
      <c r="G206" s="39"/>
      <c r="H206" s="39"/>
      <c r="I206" s="39"/>
      <c r="J206" s="41"/>
      <c r="K206" s="41"/>
      <c r="L206" s="41"/>
      <c r="M206" s="45"/>
      <c r="N206" s="52"/>
      <c r="O206" s="59" t="str">
        <f t="shared" si="23"/>
        <v xml:space="preserve"> </v>
      </c>
      <c r="P206" s="41"/>
      <c r="Q206" s="40"/>
      <c r="R206" s="42"/>
      <c r="S206" s="43">
        <f t="shared" si="24"/>
        <v>0</v>
      </c>
      <c r="T206" s="43">
        <f t="shared" si="25"/>
        <v>0</v>
      </c>
      <c r="U206" s="43">
        <f t="shared" si="26"/>
        <v>0</v>
      </c>
      <c r="V206" s="43">
        <f t="shared" si="27"/>
        <v>0</v>
      </c>
      <c r="W206" s="43">
        <f t="shared" si="28"/>
        <v>0</v>
      </c>
      <c r="X206" s="43">
        <f t="shared" si="29"/>
        <v>0</v>
      </c>
      <c r="AD206" s="84" t="s">
        <v>87</v>
      </c>
      <c r="AE206" s="85">
        <v>31051</v>
      </c>
      <c r="AF206" s="18"/>
    </row>
    <row r="207" spans="1:32" ht="17.25" x14ac:dyDescent="0.3">
      <c r="A207" s="16" t="str">
        <f t="shared" si="20"/>
        <v xml:space="preserve"> </v>
      </c>
      <c r="B207" s="16" t="str">
        <f t="shared" si="21"/>
        <v xml:space="preserve"> </v>
      </c>
      <c r="C207" s="21">
        <v>188</v>
      </c>
      <c r="D207" s="66" t="str">
        <f t="shared" si="22"/>
        <v xml:space="preserve"> </v>
      </c>
      <c r="E207" s="44"/>
      <c r="F207" s="39"/>
      <c r="G207" s="39"/>
      <c r="H207" s="39"/>
      <c r="I207" s="39"/>
      <c r="J207" s="41"/>
      <c r="K207" s="41"/>
      <c r="L207" s="41"/>
      <c r="M207" s="45"/>
      <c r="N207" s="52"/>
      <c r="O207" s="59" t="str">
        <f t="shared" si="23"/>
        <v xml:space="preserve"> </v>
      </c>
      <c r="P207" s="41"/>
      <c r="Q207" s="40"/>
      <c r="R207" s="42"/>
      <c r="S207" s="43">
        <f t="shared" si="24"/>
        <v>0</v>
      </c>
      <c r="T207" s="43">
        <f t="shared" si="25"/>
        <v>0</v>
      </c>
      <c r="U207" s="43">
        <f t="shared" si="26"/>
        <v>0</v>
      </c>
      <c r="V207" s="43">
        <f t="shared" si="27"/>
        <v>0</v>
      </c>
      <c r="W207" s="43">
        <f t="shared" si="28"/>
        <v>0</v>
      </c>
      <c r="X207" s="43">
        <f t="shared" si="29"/>
        <v>0</v>
      </c>
      <c r="AD207" s="84" t="s">
        <v>88</v>
      </c>
      <c r="AE207" s="85">
        <v>32069</v>
      </c>
      <c r="AF207" s="18"/>
    </row>
    <row r="208" spans="1:32" ht="17.25" x14ac:dyDescent="0.3">
      <c r="A208" s="16" t="str">
        <f t="shared" si="20"/>
        <v xml:space="preserve"> </v>
      </c>
      <c r="B208" s="16" t="str">
        <f t="shared" si="21"/>
        <v xml:space="preserve"> </v>
      </c>
      <c r="C208" s="21">
        <v>189</v>
      </c>
      <c r="D208" s="66" t="str">
        <f t="shared" si="22"/>
        <v xml:space="preserve"> </v>
      </c>
      <c r="E208" s="44"/>
      <c r="F208" s="39"/>
      <c r="G208" s="39"/>
      <c r="H208" s="39"/>
      <c r="I208" s="39"/>
      <c r="J208" s="41"/>
      <c r="K208" s="41"/>
      <c r="L208" s="41"/>
      <c r="M208" s="45"/>
      <c r="N208" s="52"/>
      <c r="O208" s="59" t="str">
        <f t="shared" si="23"/>
        <v xml:space="preserve"> </v>
      </c>
      <c r="P208" s="41"/>
      <c r="Q208" s="40"/>
      <c r="R208" s="42"/>
      <c r="S208" s="43">
        <f t="shared" si="24"/>
        <v>0</v>
      </c>
      <c r="T208" s="43">
        <f t="shared" si="25"/>
        <v>0</v>
      </c>
      <c r="U208" s="43">
        <f t="shared" si="26"/>
        <v>0</v>
      </c>
      <c r="V208" s="43">
        <f t="shared" si="27"/>
        <v>0</v>
      </c>
      <c r="W208" s="43">
        <f t="shared" si="28"/>
        <v>0</v>
      </c>
      <c r="X208" s="43">
        <f t="shared" si="29"/>
        <v>0</v>
      </c>
      <c r="AD208" s="84" t="s">
        <v>241</v>
      </c>
      <c r="AE208" s="85">
        <v>5522</v>
      </c>
      <c r="AF208" s="18"/>
    </row>
    <row r="209" spans="1:32" ht="17.25" x14ac:dyDescent="0.3">
      <c r="A209" s="16" t="str">
        <f t="shared" si="20"/>
        <v xml:space="preserve"> </v>
      </c>
      <c r="B209" s="16" t="str">
        <f t="shared" si="21"/>
        <v xml:space="preserve"> </v>
      </c>
      <c r="C209" s="21">
        <v>190</v>
      </c>
      <c r="D209" s="66" t="str">
        <f t="shared" si="22"/>
        <v xml:space="preserve"> </v>
      </c>
      <c r="E209" s="44"/>
      <c r="F209" s="39"/>
      <c r="G209" s="39"/>
      <c r="H209" s="39"/>
      <c r="I209" s="39"/>
      <c r="J209" s="41"/>
      <c r="K209" s="41"/>
      <c r="L209" s="41"/>
      <c r="M209" s="45"/>
      <c r="N209" s="52"/>
      <c r="O209" s="59" t="str">
        <f t="shared" si="23"/>
        <v xml:space="preserve"> </v>
      </c>
      <c r="P209" s="41"/>
      <c r="Q209" s="40"/>
      <c r="R209" s="42"/>
      <c r="S209" s="43">
        <f t="shared" si="24"/>
        <v>0</v>
      </c>
      <c r="T209" s="43">
        <f t="shared" si="25"/>
        <v>0</v>
      </c>
      <c r="U209" s="43">
        <f t="shared" si="26"/>
        <v>0</v>
      </c>
      <c r="V209" s="43">
        <f t="shared" si="27"/>
        <v>0</v>
      </c>
      <c r="W209" s="43">
        <f t="shared" si="28"/>
        <v>0</v>
      </c>
      <c r="X209" s="43">
        <f t="shared" si="29"/>
        <v>0</v>
      </c>
      <c r="AD209" s="84" t="s">
        <v>243</v>
      </c>
      <c r="AE209" s="85" t="s">
        <v>242</v>
      </c>
      <c r="AF209" s="18"/>
    </row>
    <row r="210" spans="1:32" ht="17.25" x14ac:dyDescent="0.3">
      <c r="A210" s="16" t="str">
        <f t="shared" si="20"/>
        <v xml:space="preserve"> </v>
      </c>
      <c r="B210" s="16" t="str">
        <f t="shared" si="21"/>
        <v xml:space="preserve"> </v>
      </c>
      <c r="C210" s="21">
        <v>191</v>
      </c>
      <c r="D210" s="66" t="str">
        <f t="shared" si="22"/>
        <v xml:space="preserve"> </v>
      </c>
      <c r="E210" s="44"/>
      <c r="F210" s="39"/>
      <c r="G210" s="39"/>
      <c r="H210" s="39"/>
      <c r="I210" s="39"/>
      <c r="J210" s="41"/>
      <c r="K210" s="41"/>
      <c r="L210" s="41"/>
      <c r="M210" s="45"/>
      <c r="N210" s="52"/>
      <c r="O210" s="59" t="str">
        <f t="shared" si="23"/>
        <v xml:space="preserve"> </v>
      </c>
      <c r="P210" s="41"/>
      <c r="Q210" s="40"/>
      <c r="R210" s="42"/>
      <c r="S210" s="43">
        <f t="shared" si="24"/>
        <v>0</v>
      </c>
      <c r="T210" s="43">
        <f t="shared" si="25"/>
        <v>0</v>
      </c>
      <c r="U210" s="43">
        <f t="shared" si="26"/>
        <v>0</v>
      </c>
      <c r="V210" s="43">
        <f t="shared" si="27"/>
        <v>0</v>
      </c>
      <c r="W210" s="43">
        <f t="shared" si="28"/>
        <v>0</v>
      </c>
      <c r="X210" s="43">
        <f t="shared" si="29"/>
        <v>0</v>
      </c>
      <c r="AD210" s="84" t="s">
        <v>89</v>
      </c>
      <c r="AE210" s="85">
        <v>22532</v>
      </c>
      <c r="AF210" s="18"/>
    </row>
    <row r="211" spans="1:32" ht="17.25" x14ac:dyDescent="0.3">
      <c r="A211" s="16" t="str">
        <f t="shared" si="20"/>
        <v xml:space="preserve"> </v>
      </c>
      <c r="B211" s="16" t="str">
        <f t="shared" si="21"/>
        <v xml:space="preserve"> </v>
      </c>
      <c r="C211" s="21">
        <v>192</v>
      </c>
      <c r="D211" s="66" t="str">
        <f t="shared" si="22"/>
        <v xml:space="preserve"> </v>
      </c>
      <c r="E211" s="44"/>
      <c r="F211" s="39"/>
      <c r="G211" s="39"/>
      <c r="H211" s="39"/>
      <c r="I211" s="39"/>
      <c r="J211" s="41"/>
      <c r="K211" s="41"/>
      <c r="L211" s="41"/>
      <c r="M211" s="45"/>
      <c r="N211" s="52"/>
      <c r="O211" s="59" t="str">
        <f t="shared" si="23"/>
        <v xml:space="preserve"> </v>
      </c>
      <c r="P211" s="41"/>
      <c r="Q211" s="40"/>
      <c r="R211" s="42"/>
      <c r="S211" s="43">
        <f t="shared" si="24"/>
        <v>0</v>
      </c>
      <c r="T211" s="43">
        <f t="shared" si="25"/>
        <v>0</v>
      </c>
      <c r="U211" s="43">
        <f t="shared" si="26"/>
        <v>0</v>
      </c>
      <c r="V211" s="43">
        <f t="shared" si="27"/>
        <v>0</v>
      </c>
      <c r="W211" s="43">
        <f t="shared" si="28"/>
        <v>0</v>
      </c>
      <c r="X211" s="43">
        <f t="shared" si="29"/>
        <v>0</v>
      </c>
      <c r="AD211" s="84" t="s">
        <v>90</v>
      </c>
      <c r="AE211" s="85">
        <v>22626</v>
      </c>
      <c r="AF211" s="18"/>
    </row>
    <row r="212" spans="1:32" ht="17.25" x14ac:dyDescent="0.3">
      <c r="A212" s="16" t="str">
        <f t="shared" si="20"/>
        <v xml:space="preserve"> </v>
      </c>
      <c r="B212" s="16" t="str">
        <f t="shared" si="21"/>
        <v xml:space="preserve"> </v>
      </c>
      <c r="C212" s="21">
        <v>193</v>
      </c>
      <c r="D212" s="66" t="str">
        <f t="shared" si="22"/>
        <v xml:space="preserve"> </v>
      </c>
      <c r="E212" s="44"/>
      <c r="F212" s="39"/>
      <c r="G212" s="39"/>
      <c r="H212" s="39"/>
      <c r="I212" s="39"/>
      <c r="J212" s="41"/>
      <c r="K212" s="41"/>
      <c r="L212" s="41"/>
      <c r="M212" s="45"/>
      <c r="N212" s="52"/>
      <c r="O212" s="59" t="str">
        <f t="shared" si="23"/>
        <v xml:space="preserve"> </v>
      </c>
      <c r="P212" s="41"/>
      <c r="Q212" s="40"/>
      <c r="R212" s="42"/>
      <c r="S212" s="43">
        <f t="shared" si="24"/>
        <v>0</v>
      </c>
      <c r="T212" s="43">
        <f t="shared" si="25"/>
        <v>0</v>
      </c>
      <c r="U212" s="43">
        <f t="shared" si="26"/>
        <v>0</v>
      </c>
      <c r="V212" s="43">
        <f t="shared" si="27"/>
        <v>0</v>
      </c>
      <c r="W212" s="43">
        <f t="shared" si="28"/>
        <v>0</v>
      </c>
      <c r="X212" s="43">
        <f t="shared" si="29"/>
        <v>0</v>
      </c>
      <c r="AD212" s="84" t="s">
        <v>91</v>
      </c>
      <c r="AE212" s="85">
        <v>31996</v>
      </c>
      <c r="AF212" s="18"/>
    </row>
    <row r="213" spans="1:32" ht="17.25" x14ac:dyDescent="0.3">
      <c r="A213" s="16" t="str">
        <f t="shared" ref="A213:A276" si="30">IF(E213&gt;0,$M$6&amp;$O$4&amp;C213," ")</f>
        <v xml:space="preserve"> </v>
      </c>
      <c r="B213" s="16" t="str">
        <f t="shared" ref="B213:B276" si="31">IF(E213&gt;0,B212," ")</f>
        <v xml:space="preserve"> </v>
      </c>
      <c r="C213" s="21">
        <v>194</v>
      </c>
      <c r="D213" s="66" t="str">
        <f t="shared" ref="D213:D276" si="32">IF(E213&gt;0,VLOOKUP(E213,$AD$3:$AE$259,2,FALSE)," ")</f>
        <v xml:space="preserve"> </v>
      </c>
      <c r="E213" s="44"/>
      <c r="F213" s="39"/>
      <c r="G213" s="39"/>
      <c r="H213" s="39"/>
      <c r="I213" s="39"/>
      <c r="J213" s="41"/>
      <c r="K213" s="41"/>
      <c r="L213" s="41"/>
      <c r="M213" s="45"/>
      <c r="N213" s="52"/>
      <c r="O213" s="59" t="str">
        <f t="shared" ref="O213:O276" si="33">IF(N213&gt;0,_xlfn.CONCAT($O$18,N213,$O$18)," ")</f>
        <v xml:space="preserve"> </v>
      </c>
      <c r="P213" s="41"/>
      <c r="Q213" s="40"/>
      <c r="R213" s="42"/>
      <c r="S213" s="43">
        <f t="shared" ref="S213:S276" si="34">IF(AND(E213&gt;0,Q213="FREE Standard",K213="NSW"),11,0)</f>
        <v>0</v>
      </c>
      <c r="T213" s="43">
        <f t="shared" ref="T213:T276" si="35">IF(AND(E213&gt;0,Q213="FREE Standard",S213=0),12,0)</f>
        <v>0</v>
      </c>
      <c r="U213" s="43">
        <f t="shared" ref="U213:U276" si="36">IF(AND(E213&gt;0,Q213="Express (+$13)",K213="NSW"),2,0)</f>
        <v>0</v>
      </c>
      <c r="V213" s="43">
        <f t="shared" ref="V213:V276" si="37">IF(AND(E213&gt;0,Q213="Express (+$13)",U213=0),5,0)</f>
        <v>0</v>
      </c>
      <c r="W213" s="43">
        <f t="shared" ref="W213:W276" si="38">IF(AND(E213&gt;0,Q213=0),11,0)</f>
        <v>0</v>
      </c>
      <c r="X213" s="43">
        <f t="shared" ref="X213:X276" si="39">SUM(S213:W213)</f>
        <v>0</v>
      </c>
      <c r="AD213" s="84" t="s">
        <v>125</v>
      </c>
      <c r="AE213" s="85">
        <v>578</v>
      </c>
      <c r="AF213" s="18"/>
    </row>
    <row r="214" spans="1:32" ht="17.25" x14ac:dyDescent="0.3">
      <c r="A214" s="16" t="str">
        <f t="shared" si="30"/>
        <v xml:space="preserve"> </v>
      </c>
      <c r="B214" s="16" t="str">
        <f t="shared" si="31"/>
        <v xml:space="preserve"> </v>
      </c>
      <c r="C214" s="21">
        <v>195</v>
      </c>
      <c r="D214" s="66" t="str">
        <f t="shared" si="32"/>
        <v xml:space="preserve"> </v>
      </c>
      <c r="E214" s="44"/>
      <c r="F214" s="39"/>
      <c r="G214" s="39"/>
      <c r="H214" s="39"/>
      <c r="I214" s="39"/>
      <c r="J214" s="41"/>
      <c r="K214" s="41"/>
      <c r="L214" s="41"/>
      <c r="M214" s="45"/>
      <c r="N214" s="52"/>
      <c r="O214" s="59" t="str">
        <f t="shared" si="33"/>
        <v xml:space="preserve"> </v>
      </c>
      <c r="P214" s="41"/>
      <c r="Q214" s="40"/>
      <c r="R214" s="42"/>
      <c r="S214" s="43">
        <f t="shared" si="34"/>
        <v>0</v>
      </c>
      <c r="T214" s="43">
        <f t="shared" si="35"/>
        <v>0</v>
      </c>
      <c r="U214" s="43">
        <f t="shared" si="36"/>
        <v>0</v>
      </c>
      <c r="V214" s="43">
        <f t="shared" si="37"/>
        <v>0</v>
      </c>
      <c r="W214" s="43">
        <f t="shared" si="38"/>
        <v>0</v>
      </c>
      <c r="X214" s="43">
        <f t="shared" si="39"/>
        <v>0</v>
      </c>
      <c r="AD214" s="84" t="s">
        <v>247</v>
      </c>
      <c r="AE214" s="85" t="s">
        <v>246</v>
      </c>
      <c r="AF214" s="18"/>
    </row>
    <row r="215" spans="1:32" ht="17.25" x14ac:dyDescent="0.3">
      <c r="A215" s="16" t="str">
        <f t="shared" si="30"/>
        <v xml:space="preserve"> </v>
      </c>
      <c r="B215" s="16" t="str">
        <f t="shared" si="31"/>
        <v xml:space="preserve"> </v>
      </c>
      <c r="C215" s="21">
        <v>196</v>
      </c>
      <c r="D215" s="66" t="str">
        <f t="shared" si="32"/>
        <v xml:space="preserve"> </v>
      </c>
      <c r="E215" s="44"/>
      <c r="F215" s="39"/>
      <c r="G215" s="39"/>
      <c r="H215" s="39"/>
      <c r="I215" s="39"/>
      <c r="J215" s="41"/>
      <c r="K215" s="41"/>
      <c r="L215" s="41"/>
      <c r="M215" s="45"/>
      <c r="N215" s="52"/>
      <c r="O215" s="59" t="str">
        <f t="shared" si="33"/>
        <v xml:space="preserve"> </v>
      </c>
      <c r="P215" s="41"/>
      <c r="Q215" s="40"/>
      <c r="R215" s="42"/>
      <c r="S215" s="43">
        <f t="shared" si="34"/>
        <v>0</v>
      </c>
      <c r="T215" s="43">
        <f t="shared" si="35"/>
        <v>0</v>
      </c>
      <c r="U215" s="43">
        <f t="shared" si="36"/>
        <v>0</v>
      </c>
      <c r="V215" s="43">
        <f t="shared" si="37"/>
        <v>0</v>
      </c>
      <c r="W215" s="43">
        <f t="shared" si="38"/>
        <v>0</v>
      </c>
      <c r="X215" s="43">
        <f t="shared" si="39"/>
        <v>0</v>
      </c>
      <c r="AD215" s="84" t="s">
        <v>126</v>
      </c>
      <c r="AE215" s="85">
        <v>579</v>
      </c>
      <c r="AF215" s="18"/>
    </row>
    <row r="216" spans="1:32" ht="17.25" x14ac:dyDescent="0.3">
      <c r="A216" s="16" t="str">
        <f t="shared" si="30"/>
        <v xml:space="preserve"> </v>
      </c>
      <c r="B216" s="16" t="str">
        <f t="shared" si="31"/>
        <v xml:space="preserve"> </v>
      </c>
      <c r="C216" s="21">
        <v>197</v>
      </c>
      <c r="D216" s="66" t="str">
        <f t="shared" si="32"/>
        <v xml:space="preserve"> </v>
      </c>
      <c r="E216" s="44"/>
      <c r="F216" s="39"/>
      <c r="G216" s="39"/>
      <c r="H216" s="39"/>
      <c r="I216" s="39"/>
      <c r="J216" s="41"/>
      <c r="K216" s="41"/>
      <c r="L216" s="41"/>
      <c r="M216" s="45"/>
      <c r="N216" s="52"/>
      <c r="O216" s="59" t="str">
        <f t="shared" si="33"/>
        <v xml:space="preserve"> </v>
      </c>
      <c r="P216" s="41"/>
      <c r="Q216" s="40"/>
      <c r="R216" s="42"/>
      <c r="S216" s="43">
        <f t="shared" si="34"/>
        <v>0</v>
      </c>
      <c r="T216" s="43">
        <f t="shared" si="35"/>
        <v>0</v>
      </c>
      <c r="U216" s="43">
        <f t="shared" si="36"/>
        <v>0</v>
      </c>
      <c r="V216" s="43">
        <f t="shared" si="37"/>
        <v>0</v>
      </c>
      <c r="W216" s="43">
        <f t="shared" si="38"/>
        <v>0</v>
      </c>
      <c r="X216" s="43">
        <f t="shared" si="39"/>
        <v>0</v>
      </c>
      <c r="AD216" s="84" t="s">
        <v>92</v>
      </c>
      <c r="AE216" s="85">
        <v>2660</v>
      </c>
      <c r="AF216" s="18"/>
    </row>
    <row r="217" spans="1:32" ht="17.25" x14ac:dyDescent="0.3">
      <c r="A217" s="16" t="str">
        <f t="shared" si="30"/>
        <v xml:space="preserve"> </v>
      </c>
      <c r="B217" s="16" t="str">
        <f t="shared" si="31"/>
        <v xml:space="preserve"> </v>
      </c>
      <c r="C217" s="21">
        <v>198</v>
      </c>
      <c r="D217" s="66" t="str">
        <f t="shared" si="32"/>
        <v xml:space="preserve"> </v>
      </c>
      <c r="E217" s="44"/>
      <c r="F217" s="39"/>
      <c r="G217" s="39"/>
      <c r="H217" s="39"/>
      <c r="I217" s="39"/>
      <c r="J217" s="41"/>
      <c r="K217" s="41"/>
      <c r="L217" s="41"/>
      <c r="M217" s="45"/>
      <c r="N217" s="52"/>
      <c r="O217" s="59" t="str">
        <f t="shared" si="33"/>
        <v xml:space="preserve"> </v>
      </c>
      <c r="P217" s="41"/>
      <c r="Q217" s="40"/>
      <c r="R217" s="42"/>
      <c r="S217" s="43">
        <f t="shared" si="34"/>
        <v>0</v>
      </c>
      <c r="T217" s="43">
        <f t="shared" si="35"/>
        <v>0</v>
      </c>
      <c r="U217" s="43">
        <f t="shared" si="36"/>
        <v>0</v>
      </c>
      <c r="V217" s="43">
        <f t="shared" si="37"/>
        <v>0</v>
      </c>
      <c r="W217" s="43">
        <f t="shared" si="38"/>
        <v>0</v>
      </c>
      <c r="X217" s="43">
        <f t="shared" si="39"/>
        <v>0</v>
      </c>
      <c r="AD217" s="84" t="s">
        <v>330</v>
      </c>
      <c r="AE217" s="85">
        <v>7719</v>
      </c>
      <c r="AF217" s="18"/>
    </row>
    <row r="218" spans="1:32" ht="17.25" x14ac:dyDescent="0.3">
      <c r="A218" s="16" t="str">
        <f t="shared" si="30"/>
        <v xml:space="preserve"> </v>
      </c>
      <c r="B218" s="16" t="str">
        <f t="shared" si="31"/>
        <v xml:space="preserve"> </v>
      </c>
      <c r="C218" s="21">
        <v>199</v>
      </c>
      <c r="D218" s="66" t="str">
        <f t="shared" si="32"/>
        <v xml:space="preserve"> </v>
      </c>
      <c r="E218" s="44"/>
      <c r="F218" s="39"/>
      <c r="G218" s="39"/>
      <c r="H218" s="39"/>
      <c r="I218" s="39"/>
      <c r="J218" s="41"/>
      <c r="K218" s="41"/>
      <c r="L218" s="41"/>
      <c r="M218" s="45"/>
      <c r="N218" s="52"/>
      <c r="O218" s="59" t="str">
        <f t="shared" si="33"/>
        <v xml:space="preserve"> </v>
      </c>
      <c r="P218" s="41"/>
      <c r="Q218" s="40"/>
      <c r="R218" s="42"/>
      <c r="S218" s="43">
        <f t="shared" si="34"/>
        <v>0</v>
      </c>
      <c r="T218" s="43">
        <f t="shared" si="35"/>
        <v>0</v>
      </c>
      <c r="U218" s="43">
        <f t="shared" si="36"/>
        <v>0</v>
      </c>
      <c r="V218" s="43">
        <f t="shared" si="37"/>
        <v>0</v>
      </c>
      <c r="W218" s="43">
        <f t="shared" si="38"/>
        <v>0</v>
      </c>
      <c r="X218" s="43">
        <f t="shared" si="39"/>
        <v>0</v>
      </c>
      <c r="AD218" s="84" t="s">
        <v>93</v>
      </c>
      <c r="AE218" s="85">
        <v>22871</v>
      </c>
      <c r="AF218" s="18"/>
    </row>
    <row r="219" spans="1:32" ht="17.25" x14ac:dyDescent="0.3">
      <c r="A219" s="16" t="str">
        <f t="shared" si="30"/>
        <v xml:space="preserve"> </v>
      </c>
      <c r="B219" s="16" t="str">
        <f t="shared" si="31"/>
        <v xml:space="preserve"> </v>
      </c>
      <c r="C219" s="21">
        <v>200</v>
      </c>
      <c r="D219" s="66" t="str">
        <f t="shared" si="32"/>
        <v xml:space="preserve"> </v>
      </c>
      <c r="E219" s="44"/>
      <c r="F219" s="39"/>
      <c r="G219" s="39"/>
      <c r="H219" s="39"/>
      <c r="I219" s="39"/>
      <c r="J219" s="41"/>
      <c r="K219" s="41"/>
      <c r="L219" s="41"/>
      <c r="M219" s="45"/>
      <c r="N219" s="52"/>
      <c r="O219" s="59" t="str">
        <f t="shared" si="33"/>
        <v xml:space="preserve"> </v>
      </c>
      <c r="P219" s="41"/>
      <c r="Q219" s="40"/>
      <c r="R219" s="42"/>
      <c r="S219" s="43">
        <f t="shared" si="34"/>
        <v>0</v>
      </c>
      <c r="T219" s="43">
        <f t="shared" si="35"/>
        <v>0</v>
      </c>
      <c r="U219" s="43">
        <f t="shared" si="36"/>
        <v>0</v>
      </c>
      <c r="V219" s="43">
        <f t="shared" si="37"/>
        <v>0</v>
      </c>
      <c r="W219" s="43">
        <f t="shared" si="38"/>
        <v>0</v>
      </c>
      <c r="X219" s="43">
        <f t="shared" si="39"/>
        <v>0</v>
      </c>
      <c r="AD219" s="84" t="s">
        <v>143</v>
      </c>
      <c r="AE219" s="85">
        <v>12345</v>
      </c>
      <c r="AF219" s="18"/>
    </row>
    <row r="220" spans="1:32" ht="17.25" x14ac:dyDescent="0.3">
      <c r="A220" s="16" t="str">
        <f t="shared" si="30"/>
        <v xml:space="preserve"> </v>
      </c>
      <c r="B220" s="16" t="str">
        <f t="shared" si="31"/>
        <v xml:space="preserve"> </v>
      </c>
      <c r="C220" s="21">
        <v>201</v>
      </c>
      <c r="D220" s="66" t="str">
        <f t="shared" si="32"/>
        <v xml:space="preserve"> </v>
      </c>
      <c r="E220" s="44"/>
      <c r="F220" s="39"/>
      <c r="G220" s="39"/>
      <c r="H220" s="39"/>
      <c r="I220" s="39"/>
      <c r="J220" s="41"/>
      <c r="K220" s="41"/>
      <c r="L220" s="41"/>
      <c r="M220" s="45"/>
      <c r="N220" s="52"/>
      <c r="O220" s="59" t="str">
        <f t="shared" si="33"/>
        <v xml:space="preserve"> </v>
      </c>
      <c r="P220" s="41"/>
      <c r="Q220" s="40"/>
      <c r="R220" s="42"/>
      <c r="S220" s="43">
        <f t="shared" si="34"/>
        <v>0</v>
      </c>
      <c r="T220" s="43">
        <f t="shared" si="35"/>
        <v>0</v>
      </c>
      <c r="U220" s="43">
        <f t="shared" si="36"/>
        <v>0</v>
      </c>
      <c r="V220" s="43">
        <f t="shared" si="37"/>
        <v>0</v>
      </c>
      <c r="W220" s="43">
        <f t="shared" si="38"/>
        <v>0</v>
      </c>
      <c r="X220" s="43">
        <f t="shared" si="39"/>
        <v>0</v>
      </c>
      <c r="AD220" s="84" t="s">
        <v>244</v>
      </c>
      <c r="AE220" s="85">
        <v>555</v>
      </c>
      <c r="AF220" s="18"/>
    </row>
    <row r="221" spans="1:32" ht="17.25" x14ac:dyDescent="0.3">
      <c r="A221" s="16" t="str">
        <f t="shared" si="30"/>
        <v xml:space="preserve"> </v>
      </c>
      <c r="B221" s="16" t="str">
        <f t="shared" si="31"/>
        <v xml:space="preserve"> </v>
      </c>
      <c r="C221" s="21">
        <v>202</v>
      </c>
      <c r="D221" s="66" t="str">
        <f t="shared" si="32"/>
        <v xml:space="preserve"> </v>
      </c>
      <c r="E221" s="44"/>
      <c r="F221" s="39"/>
      <c r="G221" s="39"/>
      <c r="H221" s="39"/>
      <c r="I221" s="39"/>
      <c r="J221" s="41"/>
      <c r="K221" s="41"/>
      <c r="L221" s="41"/>
      <c r="M221" s="45"/>
      <c r="N221" s="52"/>
      <c r="O221" s="59" t="str">
        <f t="shared" si="33"/>
        <v xml:space="preserve"> </v>
      </c>
      <c r="P221" s="41"/>
      <c r="Q221" s="40"/>
      <c r="R221" s="42"/>
      <c r="S221" s="43">
        <f t="shared" si="34"/>
        <v>0</v>
      </c>
      <c r="T221" s="43">
        <f t="shared" si="35"/>
        <v>0</v>
      </c>
      <c r="U221" s="43">
        <f t="shared" si="36"/>
        <v>0</v>
      </c>
      <c r="V221" s="43">
        <f t="shared" si="37"/>
        <v>0</v>
      </c>
      <c r="W221" s="43">
        <f t="shared" si="38"/>
        <v>0</v>
      </c>
      <c r="X221" s="43">
        <f t="shared" si="39"/>
        <v>0</v>
      </c>
      <c r="AD221" s="84" t="s">
        <v>331</v>
      </c>
      <c r="AE221" s="85">
        <v>7721</v>
      </c>
      <c r="AF221" s="18"/>
    </row>
    <row r="222" spans="1:32" ht="17.25" x14ac:dyDescent="0.3">
      <c r="A222" s="16" t="str">
        <f t="shared" si="30"/>
        <v xml:space="preserve"> </v>
      </c>
      <c r="B222" s="16" t="str">
        <f t="shared" si="31"/>
        <v xml:space="preserve"> </v>
      </c>
      <c r="C222" s="21">
        <v>203</v>
      </c>
      <c r="D222" s="66" t="str">
        <f t="shared" si="32"/>
        <v xml:space="preserve"> </v>
      </c>
      <c r="E222" s="44"/>
      <c r="F222" s="39"/>
      <c r="G222" s="39"/>
      <c r="H222" s="39"/>
      <c r="I222" s="39"/>
      <c r="J222" s="41"/>
      <c r="K222" s="41"/>
      <c r="L222" s="41"/>
      <c r="M222" s="45"/>
      <c r="N222" s="52"/>
      <c r="O222" s="59" t="str">
        <f t="shared" si="33"/>
        <v xml:space="preserve"> </v>
      </c>
      <c r="P222" s="41"/>
      <c r="Q222" s="40"/>
      <c r="R222" s="42"/>
      <c r="S222" s="43">
        <f t="shared" si="34"/>
        <v>0</v>
      </c>
      <c r="T222" s="43">
        <f t="shared" si="35"/>
        <v>0</v>
      </c>
      <c r="U222" s="43">
        <f t="shared" si="36"/>
        <v>0</v>
      </c>
      <c r="V222" s="43">
        <f t="shared" si="37"/>
        <v>0</v>
      </c>
      <c r="W222" s="43">
        <f t="shared" si="38"/>
        <v>0</v>
      </c>
      <c r="X222" s="43">
        <f t="shared" si="39"/>
        <v>0</v>
      </c>
      <c r="AD222" s="84" t="s">
        <v>198</v>
      </c>
      <c r="AE222" s="85" t="s">
        <v>197</v>
      </c>
      <c r="AF222" s="18"/>
    </row>
    <row r="223" spans="1:32" ht="17.25" x14ac:dyDescent="0.3">
      <c r="A223" s="16" t="str">
        <f t="shared" si="30"/>
        <v xml:space="preserve"> </v>
      </c>
      <c r="B223" s="16" t="str">
        <f t="shared" si="31"/>
        <v xml:space="preserve"> </v>
      </c>
      <c r="C223" s="21">
        <v>204</v>
      </c>
      <c r="D223" s="66" t="str">
        <f t="shared" si="32"/>
        <v xml:space="preserve"> </v>
      </c>
      <c r="E223" s="44"/>
      <c r="F223" s="39"/>
      <c r="G223" s="39"/>
      <c r="H223" s="39"/>
      <c r="I223" s="39"/>
      <c r="J223" s="41"/>
      <c r="K223" s="41"/>
      <c r="L223" s="41"/>
      <c r="M223" s="45"/>
      <c r="N223" s="52"/>
      <c r="O223" s="59" t="str">
        <f t="shared" si="33"/>
        <v xml:space="preserve"> </v>
      </c>
      <c r="P223" s="41"/>
      <c r="Q223" s="40"/>
      <c r="R223" s="42"/>
      <c r="S223" s="43">
        <f t="shared" si="34"/>
        <v>0</v>
      </c>
      <c r="T223" s="43">
        <f t="shared" si="35"/>
        <v>0</v>
      </c>
      <c r="U223" s="43">
        <f t="shared" si="36"/>
        <v>0</v>
      </c>
      <c r="V223" s="43">
        <f t="shared" si="37"/>
        <v>0</v>
      </c>
      <c r="W223" s="43">
        <f t="shared" si="38"/>
        <v>0</v>
      </c>
      <c r="X223" s="43">
        <f t="shared" si="39"/>
        <v>0</v>
      </c>
      <c r="AD223" s="84" t="s">
        <v>145</v>
      </c>
      <c r="AE223" s="85">
        <v>12347</v>
      </c>
      <c r="AF223" s="18"/>
    </row>
    <row r="224" spans="1:32" ht="17.25" x14ac:dyDescent="0.3">
      <c r="A224" s="16" t="str">
        <f t="shared" si="30"/>
        <v xml:space="preserve"> </v>
      </c>
      <c r="B224" s="16" t="str">
        <f t="shared" si="31"/>
        <v xml:space="preserve"> </v>
      </c>
      <c r="C224" s="21">
        <v>205</v>
      </c>
      <c r="D224" s="66" t="str">
        <f t="shared" si="32"/>
        <v xml:space="preserve"> </v>
      </c>
      <c r="E224" s="44"/>
      <c r="F224" s="39"/>
      <c r="G224" s="39"/>
      <c r="H224" s="39"/>
      <c r="I224" s="39"/>
      <c r="J224" s="41"/>
      <c r="K224" s="41"/>
      <c r="L224" s="41"/>
      <c r="M224" s="45"/>
      <c r="N224" s="52"/>
      <c r="O224" s="59" t="str">
        <f t="shared" si="33"/>
        <v xml:space="preserve"> </v>
      </c>
      <c r="P224" s="41"/>
      <c r="Q224" s="40"/>
      <c r="R224" s="42"/>
      <c r="S224" s="43">
        <f t="shared" si="34"/>
        <v>0</v>
      </c>
      <c r="T224" s="43">
        <f t="shared" si="35"/>
        <v>0</v>
      </c>
      <c r="U224" s="43">
        <f t="shared" si="36"/>
        <v>0</v>
      </c>
      <c r="V224" s="43">
        <f t="shared" si="37"/>
        <v>0</v>
      </c>
      <c r="W224" s="43">
        <f t="shared" si="38"/>
        <v>0</v>
      </c>
      <c r="X224" s="43">
        <f t="shared" si="39"/>
        <v>0</v>
      </c>
      <c r="AD224" s="84" t="s">
        <v>180</v>
      </c>
      <c r="AE224" s="85">
        <v>21512</v>
      </c>
      <c r="AF224" s="18"/>
    </row>
    <row r="225" spans="1:32" ht="17.25" x14ac:dyDescent="0.3">
      <c r="A225" s="16" t="str">
        <f t="shared" si="30"/>
        <v xml:space="preserve"> </v>
      </c>
      <c r="B225" s="16" t="str">
        <f t="shared" si="31"/>
        <v xml:space="preserve"> </v>
      </c>
      <c r="C225" s="21">
        <v>206</v>
      </c>
      <c r="D225" s="66" t="str">
        <f t="shared" si="32"/>
        <v xml:space="preserve"> </v>
      </c>
      <c r="E225" s="44"/>
      <c r="F225" s="39"/>
      <c r="G225" s="39"/>
      <c r="H225" s="39"/>
      <c r="I225" s="39"/>
      <c r="J225" s="41"/>
      <c r="K225" s="41"/>
      <c r="L225" s="41"/>
      <c r="M225" s="45"/>
      <c r="N225" s="52"/>
      <c r="O225" s="59" t="str">
        <f t="shared" si="33"/>
        <v xml:space="preserve"> </v>
      </c>
      <c r="P225" s="41"/>
      <c r="Q225" s="40"/>
      <c r="R225" s="42"/>
      <c r="S225" s="43">
        <f t="shared" si="34"/>
        <v>0</v>
      </c>
      <c r="T225" s="43">
        <f t="shared" si="35"/>
        <v>0</v>
      </c>
      <c r="U225" s="43">
        <f t="shared" si="36"/>
        <v>0</v>
      </c>
      <c r="V225" s="43">
        <f t="shared" si="37"/>
        <v>0</v>
      </c>
      <c r="W225" s="43">
        <f t="shared" si="38"/>
        <v>0</v>
      </c>
      <c r="X225" s="43">
        <f t="shared" si="39"/>
        <v>0</v>
      </c>
      <c r="AD225" s="84" t="s">
        <v>94</v>
      </c>
      <c r="AE225" s="85">
        <v>21712</v>
      </c>
      <c r="AF225" s="18"/>
    </row>
    <row r="226" spans="1:32" ht="17.25" x14ac:dyDescent="0.3">
      <c r="A226" s="16" t="str">
        <f t="shared" si="30"/>
        <v xml:space="preserve"> </v>
      </c>
      <c r="B226" s="16" t="str">
        <f t="shared" si="31"/>
        <v xml:space="preserve"> </v>
      </c>
      <c r="C226" s="21">
        <v>207</v>
      </c>
      <c r="D226" s="66" t="str">
        <f t="shared" si="32"/>
        <v xml:space="preserve"> </v>
      </c>
      <c r="E226" s="44"/>
      <c r="F226" s="39"/>
      <c r="G226" s="39"/>
      <c r="H226" s="39"/>
      <c r="I226" s="39"/>
      <c r="J226" s="41"/>
      <c r="K226" s="41"/>
      <c r="L226" s="41"/>
      <c r="M226" s="45"/>
      <c r="N226" s="52"/>
      <c r="O226" s="59" t="str">
        <f t="shared" si="33"/>
        <v xml:space="preserve"> </v>
      </c>
      <c r="P226" s="41"/>
      <c r="Q226" s="40"/>
      <c r="R226" s="42"/>
      <c r="S226" s="43">
        <f t="shared" si="34"/>
        <v>0</v>
      </c>
      <c r="T226" s="43">
        <f t="shared" si="35"/>
        <v>0</v>
      </c>
      <c r="U226" s="43">
        <f t="shared" si="36"/>
        <v>0</v>
      </c>
      <c r="V226" s="43">
        <f t="shared" si="37"/>
        <v>0</v>
      </c>
      <c r="W226" s="43">
        <f t="shared" si="38"/>
        <v>0</v>
      </c>
      <c r="X226" s="43">
        <f t="shared" si="39"/>
        <v>0</v>
      </c>
      <c r="AD226" s="84" t="s">
        <v>270</v>
      </c>
      <c r="AE226" s="85">
        <v>7138</v>
      </c>
      <c r="AF226" s="18"/>
    </row>
    <row r="227" spans="1:32" ht="17.25" x14ac:dyDescent="0.3">
      <c r="A227" s="16" t="str">
        <f t="shared" si="30"/>
        <v xml:space="preserve"> </v>
      </c>
      <c r="B227" s="16" t="str">
        <f t="shared" si="31"/>
        <v xml:space="preserve"> </v>
      </c>
      <c r="C227" s="21">
        <v>208</v>
      </c>
      <c r="D227" s="66" t="str">
        <f t="shared" si="32"/>
        <v xml:space="preserve"> </v>
      </c>
      <c r="E227" s="44"/>
      <c r="F227" s="39"/>
      <c r="G227" s="39"/>
      <c r="H227" s="39"/>
      <c r="I227" s="39"/>
      <c r="J227" s="41"/>
      <c r="K227" s="41"/>
      <c r="L227" s="41"/>
      <c r="M227" s="45"/>
      <c r="N227" s="52"/>
      <c r="O227" s="59" t="str">
        <f t="shared" si="33"/>
        <v xml:space="preserve"> </v>
      </c>
      <c r="P227" s="41"/>
      <c r="Q227" s="40"/>
      <c r="R227" s="42"/>
      <c r="S227" s="43">
        <f t="shared" si="34"/>
        <v>0</v>
      </c>
      <c r="T227" s="43">
        <f t="shared" si="35"/>
        <v>0</v>
      </c>
      <c r="U227" s="43">
        <f t="shared" si="36"/>
        <v>0</v>
      </c>
      <c r="V227" s="43">
        <f t="shared" si="37"/>
        <v>0</v>
      </c>
      <c r="W227" s="43">
        <f t="shared" si="38"/>
        <v>0</v>
      </c>
      <c r="X227" s="43">
        <f t="shared" si="39"/>
        <v>0</v>
      </c>
      <c r="AD227" s="84" t="s">
        <v>144</v>
      </c>
      <c r="AE227" s="85">
        <v>12346</v>
      </c>
      <c r="AF227" s="18"/>
    </row>
    <row r="228" spans="1:32" ht="17.25" x14ac:dyDescent="0.3">
      <c r="A228" s="16" t="str">
        <f t="shared" si="30"/>
        <v xml:space="preserve"> </v>
      </c>
      <c r="B228" s="16" t="str">
        <f t="shared" si="31"/>
        <v xml:space="preserve"> </v>
      </c>
      <c r="C228" s="21">
        <v>209</v>
      </c>
      <c r="D228" s="66" t="str">
        <f t="shared" si="32"/>
        <v xml:space="preserve"> </v>
      </c>
      <c r="E228" s="44"/>
      <c r="F228" s="39"/>
      <c r="G228" s="39"/>
      <c r="H228" s="39"/>
      <c r="I228" s="39"/>
      <c r="J228" s="41"/>
      <c r="K228" s="41"/>
      <c r="L228" s="41"/>
      <c r="M228" s="45"/>
      <c r="N228" s="52"/>
      <c r="O228" s="59" t="str">
        <f t="shared" si="33"/>
        <v xml:space="preserve"> </v>
      </c>
      <c r="P228" s="41"/>
      <c r="Q228" s="40"/>
      <c r="R228" s="42"/>
      <c r="S228" s="43">
        <f t="shared" si="34"/>
        <v>0</v>
      </c>
      <c r="T228" s="43">
        <f t="shared" si="35"/>
        <v>0</v>
      </c>
      <c r="U228" s="43">
        <f t="shared" si="36"/>
        <v>0</v>
      </c>
      <c r="V228" s="43">
        <f t="shared" si="37"/>
        <v>0</v>
      </c>
      <c r="W228" s="43">
        <f t="shared" si="38"/>
        <v>0</v>
      </c>
      <c r="X228" s="43">
        <f t="shared" si="39"/>
        <v>0</v>
      </c>
      <c r="AD228" s="84" t="s">
        <v>314</v>
      </c>
      <c r="AE228" s="85">
        <v>7391</v>
      </c>
      <c r="AF228" s="18"/>
    </row>
    <row r="229" spans="1:32" ht="17.25" x14ac:dyDescent="0.3">
      <c r="A229" s="16" t="str">
        <f t="shared" si="30"/>
        <v xml:space="preserve"> </v>
      </c>
      <c r="B229" s="16" t="str">
        <f t="shared" si="31"/>
        <v xml:space="preserve"> </v>
      </c>
      <c r="C229" s="21">
        <v>210</v>
      </c>
      <c r="D229" s="66" t="str">
        <f t="shared" si="32"/>
        <v xml:space="preserve"> </v>
      </c>
      <c r="E229" s="44"/>
      <c r="F229" s="39"/>
      <c r="G229" s="39"/>
      <c r="H229" s="39"/>
      <c r="I229" s="39"/>
      <c r="J229" s="41"/>
      <c r="K229" s="41"/>
      <c r="L229" s="41"/>
      <c r="M229" s="45"/>
      <c r="N229" s="52"/>
      <c r="O229" s="59" t="str">
        <f t="shared" si="33"/>
        <v xml:space="preserve"> </v>
      </c>
      <c r="P229" s="41"/>
      <c r="Q229" s="40"/>
      <c r="R229" s="42"/>
      <c r="S229" s="43">
        <f t="shared" si="34"/>
        <v>0</v>
      </c>
      <c r="T229" s="43">
        <f t="shared" si="35"/>
        <v>0</v>
      </c>
      <c r="U229" s="43">
        <f t="shared" si="36"/>
        <v>0</v>
      </c>
      <c r="V229" s="43">
        <f t="shared" si="37"/>
        <v>0</v>
      </c>
      <c r="W229" s="43">
        <f t="shared" si="38"/>
        <v>0</v>
      </c>
      <c r="X229" s="43">
        <f t="shared" si="39"/>
        <v>0</v>
      </c>
      <c r="AD229" s="84" t="s">
        <v>215</v>
      </c>
      <c r="AE229" s="85">
        <v>27390</v>
      </c>
      <c r="AF229" s="18"/>
    </row>
    <row r="230" spans="1:32" ht="17.25" x14ac:dyDescent="0.3">
      <c r="A230" s="16" t="str">
        <f t="shared" si="30"/>
        <v xml:space="preserve"> </v>
      </c>
      <c r="B230" s="16" t="str">
        <f t="shared" si="31"/>
        <v xml:space="preserve"> </v>
      </c>
      <c r="C230" s="21">
        <v>211</v>
      </c>
      <c r="D230" s="66" t="str">
        <f t="shared" si="32"/>
        <v xml:space="preserve"> </v>
      </c>
      <c r="E230" s="44"/>
      <c r="F230" s="39"/>
      <c r="G230" s="39"/>
      <c r="H230" s="39"/>
      <c r="I230" s="39"/>
      <c r="J230" s="41"/>
      <c r="K230" s="41"/>
      <c r="L230" s="41"/>
      <c r="M230" s="45"/>
      <c r="N230" s="52"/>
      <c r="O230" s="59" t="str">
        <f t="shared" si="33"/>
        <v xml:space="preserve"> </v>
      </c>
      <c r="P230" s="41"/>
      <c r="Q230" s="40"/>
      <c r="R230" s="42"/>
      <c r="S230" s="43">
        <f t="shared" si="34"/>
        <v>0</v>
      </c>
      <c r="T230" s="43">
        <f t="shared" si="35"/>
        <v>0</v>
      </c>
      <c r="U230" s="43">
        <f t="shared" si="36"/>
        <v>0</v>
      </c>
      <c r="V230" s="43">
        <f t="shared" si="37"/>
        <v>0</v>
      </c>
      <c r="W230" s="43">
        <f t="shared" si="38"/>
        <v>0</v>
      </c>
      <c r="X230" s="43">
        <f t="shared" si="39"/>
        <v>0</v>
      </c>
      <c r="AD230" s="84" t="s">
        <v>95</v>
      </c>
      <c r="AE230" s="85">
        <v>22003</v>
      </c>
      <c r="AF230" s="18"/>
    </row>
    <row r="231" spans="1:32" ht="17.25" x14ac:dyDescent="0.3">
      <c r="A231" s="16" t="str">
        <f t="shared" si="30"/>
        <v xml:space="preserve"> </v>
      </c>
      <c r="B231" s="16" t="str">
        <f t="shared" si="31"/>
        <v xml:space="preserve"> </v>
      </c>
      <c r="C231" s="21">
        <v>212</v>
      </c>
      <c r="D231" s="66" t="str">
        <f t="shared" si="32"/>
        <v xml:space="preserve"> </v>
      </c>
      <c r="E231" s="44"/>
      <c r="F231" s="39"/>
      <c r="G231" s="39"/>
      <c r="H231" s="39"/>
      <c r="I231" s="39"/>
      <c r="J231" s="41"/>
      <c r="K231" s="41"/>
      <c r="L231" s="41"/>
      <c r="M231" s="45"/>
      <c r="N231" s="52"/>
      <c r="O231" s="59" t="str">
        <f t="shared" si="33"/>
        <v xml:space="preserve"> </v>
      </c>
      <c r="P231" s="41"/>
      <c r="Q231" s="40"/>
      <c r="R231" s="42"/>
      <c r="S231" s="43">
        <f t="shared" si="34"/>
        <v>0</v>
      </c>
      <c r="T231" s="43">
        <f t="shared" si="35"/>
        <v>0</v>
      </c>
      <c r="U231" s="43">
        <f t="shared" si="36"/>
        <v>0</v>
      </c>
      <c r="V231" s="43">
        <f t="shared" si="37"/>
        <v>0</v>
      </c>
      <c r="W231" s="43">
        <f t="shared" si="38"/>
        <v>0</v>
      </c>
      <c r="X231" s="43">
        <f t="shared" si="39"/>
        <v>0</v>
      </c>
      <c r="AD231" s="84" t="s">
        <v>127</v>
      </c>
      <c r="AE231" s="85">
        <v>5523</v>
      </c>
      <c r="AF231" s="18"/>
    </row>
    <row r="232" spans="1:32" ht="17.25" x14ac:dyDescent="0.3">
      <c r="A232" s="16" t="str">
        <f t="shared" si="30"/>
        <v xml:space="preserve"> </v>
      </c>
      <c r="B232" s="16" t="str">
        <f t="shared" si="31"/>
        <v xml:space="preserve"> </v>
      </c>
      <c r="C232" s="21">
        <v>213</v>
      </c>
      <c r="D232" s="66" t="str">
        <f t="shared" si="32"/>
        <v xml:space="preserve"> </v>
      </c>
      <c r="E232" s="44"/>
      <c r="F232" s="39"/>
      <c r="G232" s="39"/>
      <c r="H232" s="39"/>
      <c r="I232" s="39"/>
      <c r="J232" s="41"/>
      <c r="K232" s="41"/>
      <c r="L232" s="41"/>
      <c r="M232" s="45"/>
      <c r="N232" s="52"/>
      <c r="O232" s="59" t="str">
        <f t="shared" si="33"/>
        <v xml:space="preserve"> </v>
      </c>
      <c r="P232" s="41"/>
      <c r="Q232" s="40"/>
      <c r="R232" s="42"/>
      <c r="S232" s="43">
        <f t="shared" si="34"/>
        <v>0</v>
      </c>
      <c r="T232" s="43">
        <f t="shared" si="35"/>
        <v>0</v>
      </c>
      <c r="U232" s="43">
        <f t="shared" si="36"/>
        <v>0</v>
      </c>
      <c r="V232" s="43">
        <f t="shared" si="37"/>
        <v>0</v>
      </c>
      <c r="W232" s="43">
        <f t="shared" si="38"/>
        <v>0</v>
      </c>
      <c r="X232" s="43">
        <f t="shared" si="39"/>
        <v>0</v>
      </c>
      <c r="AD232" s="84" t="s">
        <v>96</v>
      </c>
      <c r="AE232" s="85">
        <v>662</v>
      </c>
      <c r="AF232" s="18"/>
    </row>
    <row r="233" spans="1:32" ht="17.25" x14ac:dyDescent="0.3">
      <c r="A233" s="16" t="str">
        <f t="shared" si="30"/>
        <v xml:space="preserve"> </v>
      </c>
      <c r="B233" s="16" t="str">
        <f t="shared" si="31"/>
        <v xml:space="preserve"> </v>
      </c>
      <c r="C233" s="21">
        <v>214</v>
      </c>
      <c r="D233" s="66" t="str">
        <f t="shared" si="32"/>
        <v xml:space="preserve"> </v>
      </c>
      <c r="E233" s="44"/>
      <c r="F233" s="39"/>
      <c r="G233" s="39"/>
      <c r="H233" s="39"/>
      <c r="I233" s="39"/>
      <c r="J233" s="41"/>
      <c r="K233" s="41"/>
      <c r="L233" s="41"/>
      <c r="M233" s="45"/>
      <c r="N233" s="52"/>
      <c r="O233" s="59" t="str">
        <f t="shared" si="33"/>
        <v xml:space="preserve"> </v>
      </c>
      <c r="P233" s="41"/>
      <c r="Q233" s="40"/>
      <c r="R233" s="42"/>
      <c r="S233" s="43">
        <f t="shared" si="34"/>
        <v>0</v>
      </c>
      <c r="T233" s="43">
        <f t="shared" si="35"/>
        <v>0</v>
      </c>
      <c r="U233" s="43">
        <f t="shared" si="36"/>
        <v>0</v>
      </c>
      <c r="V233" s="43">
        <f t="shared" si="37"/>
        <v>0</v>
      </c>
      <c r="W233" s="43">
        <f t="shared" si="38"/>
        <v>0</v>
      </c>
      <c r="X233" s="43">
        <f t="shared" si="39"/>
        <v>0</v>
      </c>
      <c r="AD233" s="84" t="s">
        <v>97</v>
      </c>
      <c r="AE233" s="85">
        <v>31049</v>
      </c>
      <c r="AF233" s="18"/>
    </row>
    <row r="234" spans="1:32" ht="17.25" x14ac:dyDescent="0.3">
      <c r="A234" s="16" t="str">
        <f t="shared" si="30"/>
        <v xml:space="preserve"> </v>
      </c>
      <c r="B234" s="16" t="str">
        <f t="shared" si="31"/>
        <v xml:space="preserve"> </v>
      </c>
      <c r="C234" s="21">
        <v>215</v>
      </c>
      <c r="D234" s="66" t="str">
        <f t="shared" si="32"/>
        <v xml:space="preserve"> </v>
      </c>
      <c r="E234" s="44"/>
      <c r="F234" s="39"/>
      <c r="G234" s="39"/>
      <c r="H234" s="39"/>
      <c r="I234" s="39"/>
      <c r="J234" s="41"/>
      <c r="K234" s="41"/>
      <c r="L234" s="41"/>
      <c r="M234" s="45"/>
      <c r="N234" s="52"/>
      <c r="O234" s="59" t="str">
        <f t="shared" si="33"/>
        <v xml:space="preserve"> </v>
      </c>
      <c r="P234" s="41"/>
      <c r="Q234" s="40"/>
      <c r="R234" s="42"/>
      <c r="S234" s="43">
        <f t="shared" si="34"/>
        <v>0</v>
      </c>
      <c r="T234" s="43">
        <f t="shared" si="35"/>
        <v>0</v>
      </c>
      <c r="U234" s="43">
        <f t="shared" si="36"/>
        <v>0</v>
      </c>
      <c r="V234" s="43">
        <f t="shared" si="37"/>
        <v>0</v>
      </c>
      <c r="W234" s="43">
        <f t="shared" si="38"/>
        <v>0</v>
      </c>
      <c r="X234" s="43">
        <f t="shared" si="39"/>
        <v>0</v>
      </c>
      <c r="AD234" s="84" t="s">
        <v>378</v>
      </c>
      <c r="AE234" s="85" t="s">
        <v>377</v>
      </c>
      <c r="AF234" s="18"/>
    </row>
    <row r="235" spans="1:32" ht="17.25" x14ac:dyDescent="0.3">
      <c r="A235" s="16" t="str">
        <f t="shared" si="30"/>
        <v xml:space="preserve"> </v>
      </c>
      <c r="B235" s="16" t="str">
        <f t="shared" si="31"/>
        <v xml:space="preserve"> </v>
      </c>
      <c r="C235" s="21">
        <v>216</v>
      </c>
      <c r="D235" s="66" t="str">
        <f t="shared" si="32"/>
        <v xml:space="preserve"> </v>
      </c>
      <c r="E235" s="44"/>
      <c r="F235" s="39"/>
      <c r="G235" s="39"/>
      <c r="H235" s="39"/>
      <c r="I235" s="39"/>
      <c r="J235" s="41"/>
      <c r="K235" s="41"/>
      <c r="L235" s="41"/>
      <c r="M235" s="45"/>
      <c r="N235" s="52"/>
      <c r="O235" s="59" t="str">
        <f t="shared" si="33"/>
        <v xml:space="preserve"> </v>
      </c>
      <c r="P235" s="41"/>
      <c r="Q235" s="40"/>
      <c r="R235" s="42"/>
      <c r="S235" s="43">
        <f t="shared" si="34"/>
        <v>0</v>
      </c>
      <c r="T235" s="43">
        <f t="shared" si="35"/>
        <v>0</v>
      </c>
      <c r="U235" s="43">
        <f t="shared" si="36"/>
        <v>0</v>
      </c>
      <c r="V235" s="43">
        <f t="shared" si="37"/>
        <v>0</v>
      </c>
      <c r="W235" s="43">
        <f t="shared" si="38"/>
        <v>0</v>
      </c>
      <c r="X235" s="43">
        <f t="shared" si="39"/>
        <v>0</v>
      </c>
      <c r="AD235" s="84" t="s">
        <v>380</v>
      </c>
      <c r="AE235" s="85" t="s">
        <v>379</v>
      </c>
      <c r="AF235" s="18"/>
    </row>
    <row r="236" spans="1:32" ht="17.25" x14ac:dyDescent="0.3">
      <c r="A236" s="16" t="str">
        <f t="shared" si="30"/>
        <v xml:space="preserve"> </v>
      </c>
      <c r="B236" s="16" t="str">
        <f t="shared" si="31"/>
        <v xml:space="preserve"> </v>
      </c>
      <c r="C236" s="21">
        <v>217</v>
      </c>
      <c r="D236" s="66" t="str">
        <f t="shared" si="32"/>
        <v xml:space="preserve"> </v>
      </c>
      <c r="E236" s="44"/>
      <c r="F236" s="39"/>
      <c r="G236" s="39"/>
      <c r="H236" s="39"/>
      <c r="I236" s="39"/>
      <c r="J236" s="41"/>
      <c r="K236" s="41"/>
      <c r="L236" s="41"/>
      <c r="M236" s="45"/>
      <c r="N236" s="52"/>
      <c r="O236" s="59" t="str">
        <f t="shared" si="33"/>
        <v xml:space="preserve"> </v>
      </c>
      <c r="P236" s="41"/>
      <c r="Q236" s="40"/>
      <c r="R236" s="42"/>
      <c r="S236" s="43">
        <f t="shared" si="34"/>
        <v>0</v>
      </c>
      <c r="T236" s="43">
        <f t="shared" si="35"/>
        <v>0</v>
      </c>
      <c r="U236" s="43">
        <f t="shared" si="36"/>
        <v>0</v>
      </c>
      <c r="V236" s="43">
        <f t="shared" si="37"/>
        <v>0</v>
      </c>
      <c r="W236" s="43">
        <f t="shared" si="38"/>
        <v>0</v>
      </c>
      <c r="X236" s="43">
        <f t="shared" si="39"/>
        <v>0</v>
      </c>
      <c r="AD236" s="84" t="s">
        <v>382</v>
      </c>
      <c r="AE236" s="85" t="s">
        <v>381</v>
      </c>
      <c r="AF236" s="18"/>
    </row>
    <row r="237" spans="1:32" ht="17.25" x14ac:dyDescent="0.3">
      <c r="A237" s="16" t="str">
        <f t="shared" si="30"/>
        <v xml:space="preserve"> </v>
      </c>
      <c r="B237" s="16" t="str">
        <f t="shared" si="31"/>
        <v xml:space="preserve"> </v>
      </c>
      <c r="C237" s="21">
        <v>218</v>
      </c>
      <c r="D237" s="66" t="str">
        <f t="shared" si="32"/>
        <v xml:space="preserve"> </v>
      </c>
      <c r="E237" s="44"/>
      <c r="F237" s="39"/>
      <c r="G237" s="39"/>
      <c r="H237" s="39"/>
      <c r="I237" s="39"/>
      <c r="J237" s="41"/>
      <c r="K237" s="41"/>
      <c r="L237" s="41"/>
      <c r="M237" s="45"/>
      <c r="N237" s="52"/>
      <c r="O237" s="59" t="str">
        <f t="shared" si="33"/>
        <v xml:space="preserve"> </v>
      </c>
      <c r="P237" s="41"/>
      <c r="Q237" s="40"/>
      <c r="R237" s="42"/>
      <c r="S237" s="43">
        <f t="shared" si="34"/>
        <v>0</v>
      </c>
      <c r="T237" s="43">
        <f t="shared" si="35"/>
        <v>0</v>
      </c>
      <c r="U237" s="43">
        <f t="shared" si="36"/>
        <v>0</v>
      </c>
      <c r="V237" s="43">
        <f t="shared" si="37"/>
        <v>0</v>
      </c>
      <c r="W237" s="43">
        <f t="shared" si="38"/>
        <v>0</v>
      </c>
      <c r="X237" s="43">
        <f t="shared" si="39"/>
        <v>0</v>
      </c>
      <c r="AD237" s="84" t="s">
        <v>254</v>
      </c>
      <c r="AE237" s="85">
        <v>6819</v>
      </c>
      <c r="AF237" s="18"/>
    </row>
    <row r="238" spans="1:32" ht="17.25" x14ac:dyDescent="0.3">
      <c r="A238" s="16" t="str">
        <f t="shared" si="30"/>
        <v xml:space="preserve"> </v>
      </c>
      <c r="B238" s="16" t="str">
        <f t="shared" si="31"/>
        <v xml:space="preserve"> </v>
      </c>
      <c r="C238" s="21">
        <v>219</v>
      </c>
      <c r="D238" s="66" t="str">
        <f t="shared" si="32"/>
        <v xml:space="preserve"> </v>
      </c>
      <c r="E238" s="44"/>
      <c r="F238" s="39"/>
      <c r="G238" s="39"/>
      <c r="H238" s="39"/>
      <c r="I238" s="39"/>
      <c r="J238" s="41"/>
      <c r="K238" s="41"/>
      <c r="L238" s="41"/>
      <c r="M238" s="45"/>
      <c r="N238" s="52"/>
      <c r="O238" s="59" t="str">
        <f t="shared" si="33"/>
        <v xml:space="preserve"> </v>
      </c>
      <c r="P238" s="41"/>
      <c r="Q238" s="40"/>
      <c r="R238" s="42"/>
      <c r="S238" s="43">
        <f t="shared" si="34"/>
        <v>0</v>
      </c>
      <c r="T238" s="43">
        <f t="shared" si="35"/>
        <v>0</v>
      </c>
      <c r="U238" s="43">
        <f t="shared" si="36"/>
        <v>0</v>
      </c>
      <c r="V238" s="43">
        <f t="shared" si="37"/>
        <v>0</v>
      </c>
      <c r="W238" s="43">
        <f t="shared" si="38"/>
        <v>0</v>
      </c>
      <c r="X238" s="43">
        <f t="shared" si="39"/>
        <v>0</v>
      </c>
      <c r="AD238" s="84" t="s">
        <v>98</v>
      </c>
      <c r="AE238" s="85">
        <v>31048</v>
      </c>
      <c r="AF238" s="18"/>
    </row>
    <row r="239" spans="1:32" ht="17.25" x14ac:dyDescent="0.3">
      <c r="A239" s="16" t="str">
        <f t="shared" si="30"/>
        <v xml:space="preserve"> </v>
      </c>
      <c r="B239" s="16" t="str">
        <f t="shared" si="31"/>
        <v xml:space="preserve"> </v>
      </c>
      <c r="C239" s="21">
        <v>220</v>
      </c>
      <c r="D239" s="66" t="str">
        <f t="shared" si="32"/>
        <v xml:space="preserve"> </v>
      </c>
      <c r="E239" s="44"/>
      <c r="F239" s="39"/>
      <c r="G239" s="39"/>
      <c r="H239" s="39"/>
      <c r="I239" s="39"/>
      <c r="J239" s="41"/>
      <c r="K239" s="41"/>
      <c r="L239" s="41"/>
      <c r="M239" s="45"/>
      <c r="N239" s="52"/>
      <c r="O239" s="59" t="str">
        <f t="shared" si="33"/>
        <v xml:space="preserve"> </v>
      </c>
      <c r="P239" s="41"/>
      <c r="Q239" s="40"/>
      <c r="R239" s="42"/>
      <c r="S239" s="43">
        <f t="shared" si="34"/>
        <v>0</v>
      </c>
      <c r="T239" s="43">
        <f t="shared" si="35"/>
        <v>0</v>
      </c>
      <c r="U239" s="43">
        <f t="shared" si="36"/>
        <v>0</v>
      </c>
      <c r="V239" s="43">
        <f t="shared" si="37"/>
        <v>0</v>
      </c>
      <c r="W239" s="43">
        <f t="shared" si="38"/>
        <v>0</v>
      </c>
      <c r="X239" s="43">
        <f t="shared" si="39"/>
        <v>0</v>
      </c>
      <c r="AD239" s="84" t="s">
        <v>99</v>
      </c>
      <c r="AE239" s="85">
        <v>27527</v>
      </c>
      <c r="AF239" s="18"/>
    </row>
    <row r="240" spans="1:32" ht="17.25" x14ac:dyDescent="0.3">
      <c r="A240" s="16" t="str">
        <f t="shared" si="30"/>
        <v xml:space="preserve"> </v>
      </c>
      <c r="B240" s="16" t="str">
        <f t="shared" si="31"/>
        <v xml:space="preserve"> </v>
      </c>
      <c r="C240" s="21">
        <v>221</v>
      </c>
      <c r="D240" s="66" t="str">
        <f t="shared" si="32"/>
        <v xml:space="preserve"> </v>
      </c>
      <c r="E240" s="44"/>
      <c r="F240" s="39"/>
      <c r="G240" s="39"/>
      <c r="H240" s="39"/>
      <c r="I240" s="39"/>
      <c r="J240" s="41"/>
      <c r="K240" s="41"/>
      <c r="L240" s="41"/>
      <c r="M240" s="45"/>
      <c r="N240" s="52"/>
      <c r="O240" s="59" t="str">
        <f t="shared" si="33"/>
        <v xml:space="preserve"> </v>
      </c>
      <c r="P240" s="41"/>
      <c r="Q240" s="40"/>
      <c r="R240" s="42"/>
      <c r="S240" s="43">
        <f t="shared" si="34"/>
        <v>0</v>
      </c>
      <c r="T240" s="43">
        <f t="shared" si="35"/>
        <v>0</v>
      </c>
      <c r="U240" s="43">
        <f t="shared" si="36"/>
        <v>0</v>
      </c>
      <c r="V240" s="43">
        <f t="shared" si="37"/>
        <v>0</v>
      </c>
      <c r="W240" s="43">
        <f t="shared" si="38"/>
        <v>0</v>
      </c>
      <c r="X240" s="43">
        <f t="shared" si="39"/>
        <v>0</v>
      </c>
      <c r="AD240" s="84" t="s">
        <v>286</v>
      </c>
      <c r="AE240" s="85" t="s">
        <v>285</v>
      </c>
      <c r="AF240" s="18"/>
    </row>
    <row r="241" spans="1:32" ht="17.25" x14ac:dyDescent="0.3">
      <c r="A241" s="16" t="str">
        <f t="shared" si="30"/>
        <v xml:space="preserve"> </v>
      </c>
      <c r="B241" s="16" t="str">
        <f t="shared" si="31"/>
        <v xml:space="preserve"> </v>
      </c>
      <c r="C241" s="21">
        <v>222</v>
      </c>
      <c r="D241" s="66" t="str">
        <f t="shared" si="32"/>
        <v xml:space="preserve"> </v>
      </c>
      <c r="E241" s="44"/>
      <c r="F241" s="39"/>
      <c r="G241" s="39"/>
      <c r="H241" s="39"/>
      <c r="I241" s="39"/>
      <c r="J241" s="41"/>
      <c r="K241" s="41"/>
      <c r="L241" s="41"/>
      <c r="M241" s="45"/>
      <c r="N241" s="52"/>
      <c r="O241" s="59" t="str">
        <f t="shared" si="33"/>
        <v xml:space="preserve"> </v>
      </c>
      <c r="P241" s="41"/>
      <c r="Q241" s="40"/>
      <c r="R241" s="42"/>
      <c r="S241" s="43">
        <f t="shared" si="34"/>
        <v>0</v>
      </c>
      <c r="T241" s="43">
        <f t="shared" si="35"/>
        <v>0</v>
      </c>
      <c r="U241" s="43">
        <f t="shared" si="36"/>
        <v>0</v>
      </c>
      <c r="V241" s="43">
        <f t="shared" si="37"/>
        <v>0</v>
      </c>
      <c r="W241" s="43">
        <f t="shared" si="38"/>
        <v>0</v>
      </c>
      <c r="X241" s="43">
        <f t="shared" si="39"/>
        <v>0</v>
      </c>
      <c r="AD241" s="84" t="s">
        <v>290</v>
      </c>
      <c r="AE241" s="85" t="s">
        <v>289</v>
      </c>
      <c r="AF241" s="18"/>
    </row>
    <row r="242" spans="1:32" ht="17.25" x14ac:dyDescent="0.3">
      <c r="A242" s="16" t="str">
        <f t="shared" si="30"/>
        <v xml:space="preserve"> </v>
      </c>
      <c r="B242" s="16" t="str">
        <f t="shared" si="31"/>
        <v xml:space="preserve"> </v>
      </c>
      <c r="C242" s="21">
        <v>223</v>
      </c>
      <c r="D242" s="66" t="str">
        <f t="shared" si="32"/>
        <v xml:space="preserve"> </v>
      </c>
      <c r="E242" s="44"/>
      <c r="F242" s="39"/>
      <c r="G242" s="39"/>
      <c r="H242" s="39"/>
      <c r="I242" s="39"/>
      <c r="J242" s="41"/>
      <c r="K242" s="41"/>
      <c r="L242" s="41"/>
      <c r="M242" s="45"/>
      <c r="N242" s="52"/>
      <c r="O242" s="59" t="str">
        <f t="shared" si="33"/>
        <v xml:space="preserve"> </v>
      </c>
      <c r="P242" s="41"/>
      <c r="Q242" s="40"/>
      <c r="R242" s="42"/>
      <c r="S242" s="43">
        <f t="shared" si="34"/>
        <v>0</v>
      </c>
      <c r="T242" s="43">
        <f t="shared" si="35"/>
        <v>0</v>
      </c>
      <c r="U242" s="43">
        <f t="shared" si="36"/>
        <v>0</v>
      </c>
      <c r="V242" s="43">
        <f t="shared" si="37"/>
        <v>0</v>
      </c>
      <c r="W242" s="43">
        <f t="shared" si="38"/>
        <v>0</v>
      </c>
      <c r="X242" s="43">
        <f t="shared" si="39"/>
        <v>0</v>
      </c>
      <c r="AD242" s="84" t="s">
        <v>288</v>
      </c>
      <c r="AE242" s="85" t="s">
        <v>287</v>
      </c>
      <c r="AF242" s="18"/>
    </row>
    <row r="243" spans="1:32" ht="17.25" x14ac:dyDescent="0.3">
      <c r="A243" s="16" t="str">
        <f t="shared" si="30"/>
        <v xml:space="preserve"> </v>
      </c>
      <c r="B243" s="16" t="str">
        <f t="shared" si="31"/>
        <v xml:space="preserve"> </v>
      </c>
      <c r="C243" s="21">
        <v>224</v>
      </c>
      <c r="D243" s="66" t="str">
        <f t="shared" si="32"/>
        <v xml:space="preserve"> </v>
      </c>
      <c r="E243" s="44"/>
      <c r="F243" s="39"/>
      <c r="G243" s="39"/>
      <c r="H243" s="39"/>
      <c r="I243" s="39"/>
      <c r="J243" s="41"/>
      <c r="K243" s="41"/>
      <c r="L243" s="41"/>
      <c r="M243" s="45"/>
      <c r="N243" s="52"/>
      <c r="O243" s="59" t="str">
        <f t="shared" si="33"/>
        <v xml:space="preserve"> </v>
      </c>
      <c r="P243" s="41"/>
      <c r="Q243" s="40"/>
      <c r="R243" s="42"/>
      <c r="S243" s="43">
        <f t="shared" si="34"/>
        <v>0</v>
      </c>
      <c r="T243" s="43">
        <f t="shared" si="35"/>
        <v>0</v>
      </c>
      <c r="U243" s="43">
        <f t="shared" si="36"/>
        <v>0</v>
      </c>
      <c r="V243" s="43">
        <f t="shared" si="37"/>
        <v>0</v>
      </c>
      <c r="W243" s="43">
        <f t="shared" si="38"/>
        <v>0</v>
      </c>
      <c r="X243" s="43">
        <f t="shared" si="39"/>
        <v>0</v>
      </c>
      <c r="AD243" s="84" t="s">
        <v>284</v>
      </c>
      <c r="AE243" s="85">
        <v>7163</v>
      </c>
      <c r="AF243" s="18"/>
    </row>
    <row r="244" spans="1:32" ht="17.25" x14ac:dyDescent="0.3">
      <c r="A244" s="16" t="str">
        <f t="shared" si="30"/>
        <v xml:space="preserve"> </v>
      </c>
      <c r="B244" s="16" t="str">
        <f t="shared" si="31"/>
        <v xml:space="preserve"> </v>
      </c>
      <c r="C244" s="21">
        <v>225</v>
      </c>
      <c r="D244" s="66" t="str">
        <f t="shared" si="32"/>
        <v xml:space="preserve"> </v>
      </c>
      <c r="E244" s="44"/>
      <c r="F244" s="39"/>
      <c r="G244" s="39"/>
      <c r="H244" s="39"/>
      <c r="I244" s="39"/>
      <c r="J244" s="41"/>
      <c r="K244" s="41"/>
      <c r="L244" s="41"/>
      <c r="M244" s="45"/>
      <c r="N244" s="52"/>
      <c r="O244" s="59" t="str">
        <f t="shared" si="33"/>
        <v xml:space="preserve"> </v>
      </c>
      <c r="P244" s="41"/>
      <c r="Q244" s="40"/>
      <c r="R244" s="42"/>
      <c r="S244" s="43">
        <f t="shared" si="34"/>
        <v>0</v>
      </c>
      <c r="T244" s="43">
        <f t="shared" si="35"/>
        <v>0</v>
      </c>
      <c r="U244" s="43">
        <f t="shared" si="36"/>
        <v>0</v>
      </c>
      <c r="V244" s="43">
        <f t="shared" si="37"/>
        <v>0</v>
      </c>
      <c r="W244" s="43">
        <f t="shared" si="38"/>
        <v>0</v>
      </c>
      <c r="X244" s="43">
        <f t="shared" si="39"/>
        <v>0</v>
      </c>
      <c r="AD244" s="84" t="s">
        <v>100</v>
      </c>
      <c r="AE244" s="85">
        <v>22468</v>
      </c>
      <c r="AF244" s="18"/>
    </row>
    <row r="245" spans="1:32" ht="17.25" x14ac:dyDescent="0.3">
      <c r="A245" s="16" t="str">
        <f t="shared" si="30"/>
        <v xml:space="preserve"> </v>
      </c>
      <c r="B245" s="16" t="str">
        <f t="shared" si="31"/>
        <v xml:space="preserve"> </v>
      </c>
      <c r="C245" s="21">
        <v>226</v>
      </c>
      <c r="D245" s="66" t="str">
        <f t="shared" si="32"/>
        <v xml:space="preserve"> </v>
      </c>
      <c r="E245" s="44"/>
      <c r="F245" s="39"/>
      <c r="G245" s="39"/>
      <c r="H245" s="39"/>
      <c r="I245" s="39"/>
      <c r="J245" s="41"/>
      <c r="K245" s="41"/>
      <c r="L245" s="41"/>
      <c r="M245" s="45"/>
      <c r="N245" s="52"/>
      <c r="O245" s="59" t="str">
        <f t="shared" si="33"/>
        <v xml:space="preserve"> </v>
      </c>
      <c r="P245" s="41"/>
      <c r="Q245" s="40"/>
      <c r="R245" s="42"/>
      <c r="S245" s="43">
        <f t="shared" si="34"/>
        <v>0</v>
      </c>
      <c r="T245" s="43">
        <f t="shared" si="35"/>
        <v>0</v>
      </c>
      <c r="U245" s="43">
        <f t="shared" si="36"/>
        <v>0</v>
      </c>
      <c r="V245" s="43">
        <f t="shared" si="37"/>
        <v>0</v>
      </c>
      <c r="W245" s="43">
        <f t="shared" si="38"/>
        <v>0</v>
      </c>
      <c r="X245" s="43">
        <f t="shared" si="39"/>
        <v>0</v>
      </c>
      <c r="AD245" s="84" t="s">
        <v>101</v>
      </c>
      <c r="AE245" s="85">
        <v>31998</v>
      </c>
      <c r="AF245" s="18"/>
    </row>
    <row r="246" spans="1:32" ht="17.25" x14ac:dyDescent="0.3">
      <c r="A246" s="16" t="str">
        <f t="shared" si="30"/>
        <v xml:space="preserve"> </v>
      </c>
      <c r="B246" s="16" t="str">
        <f t="shared" si="31"/>
        <v xml:space="preserve"> </v>
      </c>
      <c r="C246" s="21">
        <v>227</v>
      </c>
      <c r="D246" s="66" t="str">
        <f t="shared" si="32"/>
        <v xml:space="preserve"> </v>
      </c>
      <c r="E246" s="44"/>
      <c r="F246" s="39"/>
      <c r="G246" s="39"/>
      <c r="H246" s="39"/>
      <c r="I246" s="39"/>
      <c r="J246" s="41"/>
      <c r="K246" s="41"/>
      <c r="L246" s="41"/>
      <c r="M246" s="45"/>
      <c r="N246" s="52"/>
      <c r="O246" s="59" t="str">
        <f t="shared" si="33"/>
        <v xml:space="preserve"> </v>
      </c>
      <c r="P246" s="41"/>
      <c r="Q246" s="40"/>
      <c r="R246" s="42"/>
      <c r="S246" s="43">
        <f t="shared" si="34"/>
        <v>0</v>
      </c>
      <c r="T246" s="43">
        <f t="shared" si="35"/>
        <v>0</v>
      </c>
      <c r="U246" s="43">
        <f t="shared" si="36"/>
        <v>0</v>
      </c>
      <c r="V246" s="43">
        <f t="shared" si="37"/>
        <v>0</v>
      </c>
      <c r="W246" s="43">
        <f t="shared" si="38"/>
        <v>0</v>
      </c>
      <c r="X246" s="43">
        <f t="shared" si="39"/>
        <v>0</v>
      </c>
      <c r="AD246" s="84" t="s">
        <v>236</v>
      </c>
      <c r="AE246" s="85">
        <v>418</v>
      </c>
      <c r="AF246" s="18"/>
    </row>
    <row r="247" spans="1:32" ht="17.25" x14ac:dyDescent="0.3">
      <c r="A247" s="16" t="str">
        <f t="shared" si="30"/>
        <v xml:space="preserve"> </v>
      </c>
      <c r="B247" s="16" t="str">
        <f t="shared" si="31"/>
        <v xml:space="preserve"> </v>
      </c>
      <c r="C247" s="21">
        <v>228</v>
      </c>
      <c r="D247" s="66" t="str">
        <f t="shared" si="32"/>
        <v xml:space="preserve"> </v>
      </c>
      <c r="E247" s="44"/>
      <c r="F247" s="39"/>
      <c r="G247" s="39"/>
      <c r="H247" s="39"/>
      <c r="I247" s="39"/>
      <c r="J247" s="41"/>
      <c r="K247" s="41"/>
      <c r="L247" s="41"/>
      <c r="M247" s="45"/>
      <c r="N247" s="52"/>
      <c r="O247" s="59" t="str">
        <f t="shared" si="33"/>
        <v xml:space="preserve"> </v>
      </c>
      <c r="P247" s="41"/>
      <c r="Q247" s="40"/>
      <c r="R247" s="42"/>
      <c r="S247" s="43">
        <f t="shared" si="34"/>
        <v>0</v>
      </c>
      <c r="T247" s="43">
        <f t="shared" si="35"/>
        <v>0</v>
      </c>
      <c r="U247" s="43">
        <f t="shared" si="36"/>
        <v>0</v>
      </c>
      <c r="V247" s="43">
        <f t="shared" si="37"/>
        <v>0</v>
      </c>
      <c r="W247" s="43">
        <f t="shared" si="38"/>
        <v>0</v>
      </c>
      <c r="X247" s="43">
        <f t="shared" si="39"/>
        <v>0</v>
      </c>
      <c r="AD247" s="84" t="s">
        <v>238</v>
      </c>
      <c r="AE247" s="85" t="s">
        <v>237</v>
      </c>
      <c r="AF247" s="18"/>
    </row>
    <row r="248" spans="1:32" ht="17.25" x14ac:dyDescent="0.3">
      <c r="A248" s="16" t="str">
        <f t="shared" si="30"/>
        <v xml:space="preserve"> </v>
      </c>
      <c r="B248" s="16" t="str">
        <f t="shared" si="31"/>
        <v xml:space="preserve"> </v>
      </c>
      <c r="C248" s="21">
        <v>229</v>
      </c>
      <c r="D248" s="66" t="str">
        <f t="shared" si="32"/>
        <v xml:space="preserve"> </v>
      </c>
      <c r="E248" s="44"/>
      <c r="F248" s="39"/>
      <c r="G248" s="39"/>
      <c r="H248" s="39"/>
      <c r="I248" s="39"/>
      <c r="J248" s="41"/>
      <c r="K248" s="41"/>
      <c r="L248" s="41"/>
      <c r="M248" s="45"/>
      <c r="N248" s="52"/>
      <c r="O248" s="59" t="str">
        <f t="shared" si="33"/>
        <v xml:space="preserve"> </v>
      </c>
      <c r="P248" s="41"/>
      <c r="Q248" s="40"/>
      <c r="R248" s="42"/>
      <c r="S248" s="43">
        <f t="shared" si="34"/>
        <v>0</v>
      </c>
      <c r="T248" s="43">
        <f t="shared" si="35"/>
        <v>0</v>
      </c>
      <c r="U248" s="43">
        <f t="shared" si="36"/>
        <v>0</v>
      </c>
      <c r="V248" s="43">
        <f t="shared" si="37"/>
        <v>0</v>
      </c>
      <c r="W248" s="43">
        <f t="shared" si="38"/>
        <v>0</v>
      </c>
      <c r="X248" s="43">
        <f t="shared" si="39"/>
        <v>0</v>
      </c>
      <c r="AD248" s="84" t="s">
        <v>102</v>
      </c>
      <c r="AE248" s="85" t="s">
        <v>239</v>
      </c>
      <c r="AF248" s="18"/>
    </row>
    <row r="249" spans="1:32" ht="17.25" x14ac:dyDescent="0.3">
      <c r="A249" s="16" t="str">
        <f t="shared" si="30"/>
        <v xml:space="preserve"> </v>
      </c>
      <c r="B249" s="16" t="str">
        <f t="shared" si="31"/>
        <v xml:space="preserve"> </v>
      </c>
      <c r="C249" s="21">
        <v>230</v>
      </c>
      <c r="D249" s="66" t="str">
        <f t="shared" si="32"/>
        <v xml:space="preserve"> </v>
      </c>
      <c r="E249" s="44"/>
      <c r="F249" s="39"/>
      <c r="G249" s="39"/>
      <c r="H249" s="39"/>
      <c r="I249" s="39"/>
      <c r="J249" s="41"/>
      <c r="K249" s="41"/>
      <c r="L249" s="41"/>
      <c r="M249" s="45"/>
      <c r="N249" s="52"/>
      <c r="O249" s="59" t="str">
        <f t="shared" si="33"/>
        <v xml:space="preserve"> </v>
      </c>
      <c r="P249" s="41"/>
      <c r="Q249" s="40"/>
      <c r="R249" s="42"/>
      <c r="S249" s="43">
        <f t="shared" si="34"/>
        <v>0</v>
      </c>
      <c r="T249" s="43">
        <f t="shared" si="35"/>
        <v>0</v>
      </c>
      <c r="U249" s="43">
        <f t="shared" si="36"/>
        <v>0</v>
      </c>
      <c r="V249" s="43">
        <f t="shared" si="37"/>
        <v>0</v>
      </c>
      <c r="W249" s="43">
        <f t="shared" si="38"/>
        <v>0</v>
      </c>
      <c r="X249" s="43">
        <f t="shared" si="39"/>
        <v>0</v>
      </c>
      <c r="AD249" s="84" t="s">
        <v>297</v>
      </c>
      <c r="AE249" s="85">
        <v>7171</v>
      </c>
      <c r="AF249" s="18"/>
    </row>
    <row r="250" spans="1:32" ht="17.25" x14ac:dyDescent="0.3">
      <c r="A250" s="16" t="str">
        <f t="shared" si="30"/>
        <v xml:space="preserve"> </v>
      </c>
      <c r="B250" s="16" t="str">
        <f t="shared" si="31"/>
        <v xml:space="preserve"> </v>
      </c>
      <c r="C250" s="21">
        <v>231</v>
      </c>
      <c r="D250" s="66" t="str">
        <f t="shared" si="32"/>
        <v xml:space="preserve"> </v>
      </c>
      <c r="E250" s="44"/>
      <c r="F250" s="39"/>
      <c r="G250" s="39"/>
      <c r="H250" s="39"/>
      <c r="I250" s="39"/>
      <c r="J250" s="41"/>
      <c r="K250" s="41"/>
      <c r="L250" s="41"/>
      <c r="M250" s="45"/>
      <c r="N250" s="52"/>
      <c r="O250" s="59" t="str">
        <f t="shared" si="33"/>
        <v xml:space="preserve"> </v>
      </c>
      <c r="P250" s="41"/>
      <c r="Q250" s="40"/>
      <c r="R250" s="42"/>
      <c r="S250" s="43">
        <f t="shared" si="34"/>
        <v>0</v>
      </c>
      <c r="T250" s="43">
        <f t="shared" si="35"/>
        <v>0</v>
      </c>
      <c r="U250" s="43">
        <f t="shared" si="36"/>
        <v>0</v>
      </c>
      <c r="V250" s="43">
        <f t="shared" si="37"/>
        <v>0</v>
      </c>
      <c r="W250" s="43">
        <f t="shared" si="38"/>
        <v>0</v>
      </c>
      <c r="X250" s="43">
        <f t="shared" si="39"/>
        <v>0</v>
      </c>
      <c r="AD250" s="84" t="s">
        <v>209</v>
      </c>
      <c r="AE250" s="85">
        <v>22756</v>
      </c>
      <c r="AF250" s="18"/>
    </row>
    <row r="251" spans="1:32" ht="17.25" x14ac:dyDescent="0.3">
      <c r="A251" s="16" t="str">
        <f t="shared" si="30"/>
        <v xml:space="preserve"> </v>
      </c>
      <c r="B251" s="16" t="str">
        <f t="shared" si="31"/>
        <v xml:space="preserve"> </v>
      </c>
      <c r="C251" s="21">
        <v>232</v>
      </c>
      <c r="D251" s="66" t="str">
        <f t="shared" si="32"/>
        <v xml:space="preserve"> </v>
      </c>
      <c r="E251" s="44"/>
      <c r="F251" s="39"/>
      <c r="G251" s="39"/>
      <c r="H251" s="39"/>
      <c r="I251" s="39"/>
      <c r="J251" s="41"/>
      <c r="K251" s="41"/>
      <c r="L251" s="41"/>
      <c r="M251" s="45"/>
      <c r="N251" s="52"/>
      <c r="O251" s="59" t="str">
        <f t="shared" si="33"/>
        <v xml:space="preserve"> </v>
      </c>
      <c r="P251" s="41"/>
      <c r="Q251" s="40"/>
      <c r="R251" s="42"/>
      <c r="S251" s="43">
        <f t="shared" si="34"/>
        <v>0</v>
      </c>
      <c r="T251" s="43">
        <f t="shared" si="35"/>
        <v>0</v>
      </c>
      <c r="U251" s="43">
        <f t="shared" si="36"/>
        <v>0</v>
      </c>
      <c r="V251" s="43">
        <f t="shared" si="37"/>
        <v>0</v>
      </c>
      <c r="W251" s="43">
        <f t="shared" si="38"/>
        <v>0</v>
      </c>
      <c r="X251" s="43">
        <f t="shared" si="39"/>
        <v>0</v>
      </c>
      <c r="AD251" s="84" t="s">
        <v>264</v>
      </c>
      <c r="AE251" s="85">
        <v>6824</v>
      </c>
      <c r="AF251" s="18"/>
    </row>
    <row r="252" spans="1:32" ht="17.25" x14ac:dyDescent="0.3">
      <c r="A252" s="16" t="str">
        <f t="shared" si="30"/>
        <v xml:space="preserve"> </v>
      </c>
      <c r="B252" s="16" t="str">
        <f t="shared" si="31"/>
        <v xml:space="preserve"> </v>
      </c>
      <c r="C252" s="21">
        <v>233</v>
      </c>
      <c r="D252" s="66" t="str">
        <f t="shared" si="32"/>
        <v xml:space="preserve"> </v>
      </c>
      <c r="E252" s="44"/>
      <c r="F252" s="39"/>
      <c r="G252" s="39"/>
      <c r="H252" s="39"/>
      <c r="I252" s="39"/>
      <c r="J252" s="41"/>
      <c r="K252" s="41"/>
      <c r="L252" s="41"/>
      <c r="M252" s="45"/>
      <c r="N252" s="52"/>
      <c r="O252" s="59" t="str">
        <f t="shared" si="33"/>
        <v xml:space="preserve"> </v>
      </c>
      <c r="P252" s="41"/>
      <c r="Q252" s="40"/>
      <c r="R252" s="42"/>
      <c r="S252" s="43">
        <f t="shared" si="34"/>
        <v>0</v>
      </c>
      <c r="T252" s="43">
        <f t="shared" si="35"/>
        <v>0</v>
      </c>
      <c r="U252" s="43">
        <f t="shared" si="36"/>
        <v>0</v>
      </c>
      <c r="V252" s="43">
        <f t="shared" si="37"/>
        <v>0</v>
      </c>
      <c r="W252" s="43">
        <f t="shared" si="38"/>
        <v>0</v>
      </c>
      <c r="X252" s="43">
        <f t="shared" si="39"/>
        <v>0</v>
      </c>
      <c r="AD252" s="84" t="s">
        <v>266</v>
      </c>
      <c r="AE252" s="85">
        <v>6827</v>
      </c>
      <c r="AF252" s="18"/>
    </row>
    <row r="253" spans="1:32" ht="17.25" x14ac:dyDescent="0.3">
      <c r="A253" s="16" t="str">
        <f t="shared" si="30"/>
        <v xml:space="preserve"> </v>
      </c>
      <c r="B253" s="16" t="str">
        <f t="shared" si="31"/>
        <v xml:space="preserve"> </v>
      </c>
      <c r="C253" s="21">
        <v>234</v>
      </c>
      <c r="D253" s="66" t="str">
        <f t="shared" si="32"/>
        <v xml:space="preserve"> </v>
      </c>
      <c r="E253" s="44"/>
      <c r="F253" s="39"/>
      <c r="G253" s="39"/>
      <c r="H253" s="39"/>
      <c r="I253" s="39"/>
      <c r="J253" s="41"/>
      <c r="K253" s="41"/>
      <c r="L253" s="41"/>
      <c r="M253" s="45"/>
      <c r="N253" s="52"/>
      <c r="O253" s="59" t="str">
        <f t="shared" si="33"/>
        <v xml:space="preserve"> </v>
      </c>
      <c r="P253" s="41"/>
      <c r="Q253" s="40"/>
      <c r="R253" s="42"/>
      <c r="S253" s="43">
        <f t="shared" si="34"/>
        <v>0</v>
      </c>
      <c r="T253" s="43">
        <f t="shared" si="35"/>
        <v>0</v>
      </c>
      <c r="U253" s="43">
        <f t="shared" si="36"/>
        <v>0</v>
      </c>
      <c r="V253" s="43">
        <f t="shared" si="37"/>
        <v>0</v>
      </c>
      <c r="W253" s="43">
        <f t="shared" si="38"/>
        <v>0</v>
      </c>
      <c r="X253" s="43">
        <f t="shared" si="39"/>
        <v>0</v>
      </c>
      <c r="AD253" s="84" t="s">
        <v>170</v>
      </c>
      <c r="AE253" s="85">
        <v>20012</v>
      </c>
      <c r="AF253" s="18"/>
    </row>
    <row r="254" spans="1:32" ht="17.25" x14ac:dyDescent="0.3">
      <c r="A254" s="16" t="str">
        <f t="shared" si="30"/>
        <v xml:space="preserve"> </v>
      </c>
      <c r="B254" s="16" t="str">
        <f t="shared" si="31"/>
        <v xml:space="preserve"> </v>
      </c>
      <c r="C254" s="21">
        <v>235</v>
      </c>
      <c r="D254" s="66" t="str">
        <f t="shared" si="32"/>
        <v xml:space="preserve"> </v>
      </c>
      <c r="E254" s="44"/>
      <c r="F254" s="39"/>
      <c r="G254" s="39"/>
      <c r="H254" s="39"/>
      <c r="I254" s="39"/>
      <c r="J254" s="41"/>
      <c r="K254" s="41"/>
      <c r="L254" s="41"/>
      <c r="M254" s="45"/>
      <c r="N254" s="52"/>
      <c r="O254" s="59" t="str">
        <f t="shared" si="33"/>
        <v xml:space="preserve"> </v>
      </c>
      <c r="P254" s="41"/>
      <c r="Q254" s="40"/>
      <c r="R254" s="42"/>
      <c r="S254" s="43">
        <f t="shared" si="34"/>
        <v>0</v>
      </c>
      <c r="T254" s="43">
        <f t="shared" si="35"/>
        <v>0</v>
      </c>
      <c r="U254" s="43">
        <f t="shared" si="36"/>
        <v>0</v>
      </c>
      <c r="V254" s="43">
        <f t="shared" si="37"/>
        <v>0</v>
      </c>
      <c r="W254" s="43">
        <f t="shared" si="38"/>
        <v>0</v>
      </c>
      <c r="X254" s="43">
        <f t="shared" si="39"/>
        <v>0</v>
      </c>
      <c r="AD254" s="84" t="s">
        <v>103</v>
      </c>
      <c r="AE254" s="85">
        <v>23166</v>
      </c>
      <c r="AF254" s="18"/>
    </row>
    <row r="255" spans="1:32" ht="17.25" x14ac:dyDescent="0.3">
      <c r="A255" s="16" t="str">
        <f t="shared" si="30"/>
        <v xml:space="preserve"> </v>
      </c>
      <c r="B255" s="16" t="str">
        <f t="shared" si="31"/>
        <v xml:space="preserve"> </v>
      </c>
      <c r="C255" s="21">
        <v>236</v>
      </c>
      <c r="D255" s="66" t="str">
        <f t="shared" si="32"/>
        <v xml:space="preserve"> </v>
      </c>
      <c r="E255" s="44"/>
      <c r="F255" s="39"/>
      <c r="G255" s="39"/>
      <c r="H255" s="39"/>
      <c r="I255" s="39"/>
      <c r="J255" s="41"/>
      <c r="K255" s="41"/>
      <c r="L255" s="41"/>
      <c r="M255" s="45"/>
      <c r="N255" s="52"/>
      <c r="O255" s="59" t="str">
        <f t="shared" si="33"/>
        <v xml:space="preserve"> </v>
      </c>
      <c r="P255" s="41"/>
      <c r="Q255" s="40"/>
      <c r="R255" s="42"/>
      <c r="S255" s="43">
        <f t="shared" si="34"/>
        <v>0</v>
      </c>
      <c r="T255" s="43">
        <f t="shared" si="35"/>
        <v>0</v>
      </c>
      <c r="U255" s="43">
        <f t="shared" si="36"/>
        <v>0</v>
      </c>
      <c r="V255" s="43">
        <f t="shared" si="37"/>
        <v>0</v>
      </c>
      <c r="W255" s="43">
        <f t="shared" si="38"/>
        <v>0</v>
      </c>
      <c r="X255" s="43">
        <f t="shared" si="39"/>
        <v>0</v>
      </c>
      <c r="AD255" s="84" t="s">
        <v>227</v>
      </c>
      <c r="AE255" s="85">
        <v>28269</v>
      </c>
      <c r="AF255" s="18"/>
    </row>
    <row r="256" spans="1:32" ht="17.25" x14ac:dyDescent="0.3">
      <c r="A256" s="16" t="str">
        <f t="shared" si="30"/>
        <v xml:space="preserve"> </v>
      </c>
      <c r="B256" s="16" t="str">
        <f t="shared" si="31"/>
        <v xml:space="preserve"> </v>
      </c>
      <c r="C256" s="21">
        <v>237</v>
      </c>
      <c r="D256" s="66" t="str">
        <f t="shared" si="32"/>
        <v xml:space="preserve"> </v>
      </c>
      <c r="E256" s="44"/>
      <c r="F256" s="39"/>
      <c r="G256" s="39"/>
      <c r="H256" s="39"/>
      <c r="I256" s="39"/>
      <c r="J256" s="41"/>
      <c r="K256" s="41"/>
      <c r="L256" s="41"/>
      <c r="M256" s="45"/>
      <c r="N256" s="52"/>
      <c r="O256" s="59" t="str">
        <f t="shared" si="33"/>
        <v xml:space="preserve"> </v>
      </c>
      <c r="P256" s="41"/>
      <c r="Q256" s="40"/>
      <c r="R256" s="42"/>
      <c r="S256" s="43">
        <f t="shared" si="34"/>
        <v>0</v>
      </c>
      <c r="T256" s="43">
        <f t="shared" si="35"/>
        <v>0</v>
      </c>
      <c r="U256" s="43">
        <f t="shared" si="36"/>
        <v>0</v>
      </c>
      <c r="V256" s="43">
        <f t="shared" si="37"/>
        <v>0</v>
      </c>
      <c r="W256" s="43">
        <f t="shared" si="38"/>
        <v>0</v>
      </c>
      <c r="X256" s="43">
        <f t="shared" si="39"/>
        <v>0</v>
      </c>
      <c r="AD256" s="84" t="s">
        <v>269</v>
      </c>
      <c r="AE256" s="85">
        <v>7137</v>
      </c>
      <c r="AF256" s="18"/>
    </row>
    <row r="257" spans="1:32" ht="17.25" x14ac:dyDescent="0.3">
      <c r="A257" s="16" t="str">
        <f t="shared" si="30"/>
        <v xml:space="preserve"> </v>
      </c>
      <c r="B257" s="16" t="str">
        <f t="shared" si="31"/>
        <v xml:space="preserve"> </v>
      </c>
      <c r="C257" s="21">
        <v>238</v>
      </c>
      <c r="D257" s="66" t="str">
        <f t="shared" si="32"/>
        <v xml:space="preserve"> </v>
      </c>
      <c r="E257" s="44"/>
      <c r="F257" s="39"/>
      <c r="G257" s="39"/>
      <c r="H257" s="39"/>
      <c r="I257" s="39"/>
      <c r="J257" s="41"/>
      <c r="K257" s="41"/>
      <c r="L257" s="41"/>
      <c r="M257" s="45"/>
      <c r="N257" s="52"/>
      <c r="O257" s="59" t="str">
        <f t="shared" si="33"/>
        <v xml:space="preserve"> </v>
      </c>
      <c r="P257" s="41"/>
      <c r="Q257" s="40"/>
      <c r="R257" s="42"/>
      <c r="S257" s="43">
        <f t="shared" si="34"/>
        <v>0</v>
      </c>
      <c r="T257" s="43">
        <f t="shared" si="35"/>
        <v>0</v>
      </c>
      <c r="U257" s="43">
        <f t="shared" si="36"/>
        <v>0</v>
      </c>
      <c r="V257" s="43">
        <f t="shared" si="37"/>
        <v>0</v>
      </c>
      <c r="W257" s="43">
        <f t="shared" si="38"/>
        <v>0</v>
      </c>
      <c r="X257" s="43">
        <f t="shared" si="39"/>
        <v>0</v>
      </c>
      <c r="AD257" s="84" t="s">
        <v>364</v>
      </c>
      <c r="AE257" s="85" t="s">
        <v>363</v>
      </c>
      <c r="AF257" s="18"/>
    </row>
    <row r="258" spans="1:32" ht="17.25" x14ac:dyDescent="0.3">
      <c r="A258" s="16" t="str">
        <f t="shared" si="30"/>
        <v xml:space="preserve"> </v>
      </c>
      <c r="B258" s="16" t="str">
        <f t="shared" si="31"/>
        <v xml:space="preserve"> </v>
      </c>
      <c r="C258" s="21">
        <v>239</v>
      </c>
      <c r="D258" s="66" t="str">
        <f t="shared" si="32"/>
        <v xml:space="preserve"> </v>
      </c>
      <c r="E258" s="44"/>
      <c r="F258" s="39"/>
      <c r="G258" s="39"/>
      <c r="H258" s="39"/>
      <c r="I258" s="39"/>
      <c r="J258" s="41"/>
      <c r="K258" s="41"/>
      <c r="L258" s="41"/>
      <c r="M258" s="45"/>
      <c r="N258" s="52"/>
      <c r="O258" s="59" t="str">
        <f t="shared" si="33"/>
        <v xml:space="preserve"> </v>
      </c>
      <c r="P258" s="41"/>
      <c r="Q258" s="40"/>
      <c r="R258" s="42"/>
      <c r="S258" s="43">
        <f t="shared" si="34"/>
        <v>0</v>
      </c>
      <c r="T258" s="43">
        <f t="shared" si="35"/>
        <v>0</v>
      </c>
      <c r="U258" s="43">
        <f t="shared" si="36"/>
        <v>0</v>
      </c>
      <c r="V258" s="43">
        <f t="shared" si="37"/>
        <v>0</v>
      </c>
      <c r="W258" s="43">
        <f t="shared" si="38"/>
        <v>0</v>
      </c>
      <c r="X258" s="43">
        <f t="shared" si="39"/>
        <v>0</v>
      </c>
      <c r="AD258" s="84" t="s">
        <v>268</v>
      </c>
      <c r="AE258" s="85">
        <v>7136</v>
      </c>
      <c r="AF258" s="18"/>
    </row>
    <row r="259" spans="1:32" ht="18" thickBot="1" x14ac:dyDescent="0.35">
      <c r="A259" s="16" t="str">
        <f t="shared" si="30"/>
        <v xml:space="preserve"> </v>
      </c>
      <c r="B259" s="16" t="str">
        <f t="shared" si="31"/>
        <v xml:space="preserve"> </v>
      </c>
      <c r="C259" s="21">
        <v>240</v>
      </c>
      <c r="D259" s="66" t="str">
        <f t="shared" si="32"/>
        <v xml:space="preserve"> </v>
      </c>
      <c r="E259" s="44"/>
      <c r="F259" s="39"/>
      <c r="G259" s="39"/>
      <c r="H259" s="39"/>
      <c r="I259" s="39"/>
      <c r="J259" s="41"/>
      <c r="K259" s="41"/>
      <c r="L259" s="41"/>
      <c r="M259" s="45"/>
      <c r="N259" s="52"/>
      <c r="O259" s="59" t="str">
        <f t="shared" si="33"/>
        <v xml:space="preserve"> </v>
      </c>
      <c r="P259" s="41"/>
      <c r="Q259" s="40"/>
      <c r="R259" s="42"/>
      <c r="S259" s="43">
        <f t="shared" si="34"/>
        <v>0</v>
      </c>
      <c r="T259" s="43">
        <f t="shared" si="35"/>
        <v>0</v>
      </c>
      <c r="U259" s="43">
        <f t="shared" si="36"/>
        <v>0</v>
      </c>
      <c r="V259" s="43">
        <f t="shared" si="37"/>
        <v>0</v>
      </c>
      <c r="W259" s="43">
        <f t="shared" si="38"/>
        <v>0</v>
      </c>
      <c r="X259" s="43">
        <f t="shared" si="39"/>
        <v>0</v>
      </c>
      <c r="AD259" s="86" t="s">
        <v>104</v>
      </c>
      <c r="AE259" s="87">
        <v>21736</v>
      </c>
      <c r="AF259" s="18"/>
    </row>
    <row r="260" spans="1:32" ht="17.25" x14ac:dyDescent="0.3">
      <c r="A260" s="16" t="str">
        <f t="shared" si="30"/>
        <v xml:space="preserve"> </v>
      </c>
      <c r="B260" s="16" t="str">
        <f t="shared" si="31"/>
        <v xml:space="preserve"> </v>
      </c>
      <c r="C260" s="21">
        <v>241</v>
      </c>
      <c r="D260" s="66" t="str">
        <f t="shared" si="32"/>
        <v xml:space="preserve"> </v>
      </c>
      <c r="E260" s="44"/>
      <c r="F260" s="39"/>
      <c r="G260" s="39"/>
      <c r="H260" s="39"/>
      <c r="I260" s="39"/>
      <c r="J260" s="41"/>
      <c r="K260" s="41"/>
      <c r="L260" s="41"/>
      <c r="M260" s="45"/>
      <c r="N260" s="52"/>
      <c r="O260" s="59" t="str">
        <f t="shared" si="33"/>
        <v xml:space="preserve"> </v>
      </c>
      <c r="P260" s="41"/>
      <c r="Q260" s="40"/>
      <c r="R260" s="42"/>
      <c r="S260" s="43">
        <f t="shared" si="34"/>
        <v>0</v>
      </c>
      <c r="T260" s="43">
        <f t="shared" si="35"/>
        <v>0</v>
      </c>
      <c r="U260" s="43">
        <f t="shared" si="36"/>
        <v>0</v>
      </c>
      <c r="V260" s="43">
        <f t="shared" si="37"/>
        <v>0</v>
      </c>
      <c r="W260" s="43">
        <f t="shared" si="38"/>
        <v>0</v>
      </c>
      <c r="X260" s="43">
        <f t="shared" si="39"/>
        <v>0</v>
      </c>
      <c r="AE260" s="18"/>
      <c r="AF260" s="18"/>
    </row>
    <row r="261" spans="1:32" ht="17.25" x14ac:dyDescent="0.3">
      <c r="A261" s="16" t="str">
        <f t="shared" si="30"/>
        <v xml:space="preserve"> </v>
      </c>
      <c r="B261" s="16" t="str">
        <f t="shared" si="31"/>
        <v xml:space="preserve"> </v>
      </c>
      <c r="C261" s="21">
        <v>242</v>
      </c>
      <c r="D261" s="66" t="str">
        <f t="shared" si="32"/>
        <v xml:space="preserve"> </v>
      </c>
      <c r="E261" s="44"/>
      <c r="F261" s="39"/>
      <c r="G261" s="39"/>
      <c r="H261" s="39"/>
      <c r="I261" s="39"/>
      <c r="J261" s="41"/>
      <c r="K261" s="41"/>
      <c r="L261" s="41"/>
      <c r="M261" s="45"/>
      <c r="N261" s="52"/>
      <c r="O261" s="59" t="str">
        <f t="shared" si="33"/>
        <v xml:space="preserve"> </v>
      </c>
      <c r="P261" s="41"/>
      <c r="Q261" s="40"/>
      <c r="R261" s="42"/>
      <c r="S261" s="43">
        <f t="shared" si="34"/>
        <v>0</v>
      </c>
      <c r="T261" s="43">
        <f t="shared" si="35"/>
        <v>0</v>
      </c>
      <c r="U261" s="43">
        <f t="shared" si="36"/>
        <v>0</v>
      </c>
      <c r="V261" s="43">
        <f t="shared" si="37"/>
        <v>0</v>
      </c>
      <c r="W261" s="43">
        <f t="shared" si="38"/>
        <v>0</v>
      </c>
      <c r="X261" s="43">
        <f t="shared" si="39"/>
        <v>0</v>
      </c>
      <c r="AE261" s="18"/>
      <c r="AF261" s="18"/>
    </row>
    <row r="262" spans="1:32" ht="17.25" x14ac:dyDescent="0.3">
      <c r="A262" s="16" t="str">
        <f t="shared" si="30"/>
        <v xml:space="preserve"> </v>
      </c>
      <c r="B262" s="16" t="str">
        <f t="shared" si="31"/>
        <v xml:space="preserve"> </v>
      </c>
      <c r="C262" s="21">
        <v>243</v>
      </c>
      <c r="D262" s="66" t="str">
        <f t="shared" si="32"/>
        <v xml:space="preserve"> </v>
      </c>
      <c r="E262" s="44"/>
      <c r="F262" s="39"/>
      <c r="G262" s="39"/>
      <c r="H262" s="39"/>
      <c r="I262" s="39"/>
      <c r="J262" s="41"/>
      <c r="K262" s="41"/>
      <c r="L262" s="41"/>
      <c r="M262" s="45"/>
      <c r="N262" s="52"/>
      <c r="O262" s="59" t="str">
        <f t="shared" si="33"/>
        <v xml:space="preserve"> </v>
      </c>
      <c r="P262" s="41"/>
      <c r="Q262" s="40"/>
      <c r="R262" s="42"/>
      <c r="S262" s="43">
        <f t="shared" si="34"/>
        <v>0</v>
      </c>
      <c r="T262" s="43">
        <f t="shared" si="35"/>
        <v>0</v>
      </c>
      <c r="U262" s="43">
        <f t="shared" si="36"/>
        <v>0</v>
      </c>
      <c r="V262" s="43">
        <f t="shared" si="37"/>
        <v>0</v>
      </c>
      <c r="W262" s="43">
        <f t="shared" si="38"/>
        <v>0</v>
      </c>
      <c r="X262" s="43">
        <f t="shared" si="39"/>
        <v>0</v>
      </c>
      <c r="AE262" s="18"/>
      <c r="AF262" s="18"/>
    </row>
    <row r="263" spans="1:32" ht="17.25" x14ac:dyDescent="0.3">
      <c r="A263" s="16" t="str">
        <f t="shared" si="30"/>
        <v xml:space="preserve"> </v>
      </c>
      <c r="B263" s="16" t="str">
        <f t="shared" si="31"/>
        <v xml:space="preserve"> </v>
      </c>
      <c r="C263" s="21">
        <v>244</v>
      </c>
      <c r="D263" s="66" t="str">
        <f t="shared" si="32"/>
        <v xml:space="preserve"> </v>
      </c>
      <c r="E263" s="44"/>
      <c r="F263" s="39"/>
      <c r="G263" s="39"/>
      <c r="H263" s="39"/>
      <c r="I263" s="39"/>
      <c r="J263" s="41"/>
      <c r="K263" s="41"/>
      <c r="L263" s="41"/>
      <c r="M263" s="45"/>
      <c r="N263" s="52"/>
      <c r="O263" s="59" t="str">
        <f t="shared" si="33"/>
        <v xml:space="preserve"> </v>
      </c>
      <c r="P263" s="41"/>
      <c r="Q263" s="40"/>
      <c r="R263" s="42"/>
      <c r="S263" s="43">
        <f t="shared" si="34"/>
        <v>0</v>
      </c>
      <c r="T263" s="43">
        <f t="shared" si="35"/>
        <v>0</v>
      </c>
      <c r="U263" s="43">
        <f t="shared" si="36"/>
        <v>0</v>
      </c>
      <c r="V263" s="43">
        <f t="shared" si="37"/>
        <v>0</v>
      </c>
      <c r="W263" s="43">
        <f t="shared" si="38"/>
        <v>0</v>
      </c>
      <c r="X263" s="43">
        <f t="shared" si="39"/>
        <v>0</v>
      </c>
      <c r="AE263" s="18"/>
      <c r="AF263" s="18"/>
    </row>
    <row r="264" spans="1:32" ht="17.25" x14ac:dyDescent="0.3">
      <c r="A264" s="16" t="str">
        <f t="shared" si="30"/>
        <v xml:space="preserve"> </v>
      </c>
      <c r="B264" s="16" t="str">
        <f t="shared" si="31"/>
        <v xml:space="preserve"> </v>
      </c>
      <c r="C264" s="21">
        <v>245</v>
      </c>
      <c r="D264" s="66" t="str">
        <f t="shared" si="32"/>
        <v xml:space="preserve"> </v>
      </c>
      <c r="E264" s="44"/>
      <c r="F264" s="39"/>
      <c r="G264" s="39"/>
      <c r="H264" s="39"/>
      <c r="I264" s="39"/>
      <c r="J264" s="41"/>
      <c r="K264" s="41"/>
      <c r="L264" s="41"/>
      <c r="M264" s="45"/>
      <c r="N264" s="52"/>
      <c r="O264" s="59" t="str">
        <f t="shared" si="33"/>
        <v xml:space="preserve"> </v>
      </c>
      <c r="P264" s="41"/>
      <c r="Q264" s="40"/>
      <c r="R264" s="42"/>
      <c r="S264" s="43">
        <f t="shared" si="34"/>
        <v>0</v>
      </c>
      <c r="T264" s="43">
        <f t="shared" si="35"/>
        <v>0</v>
      </c>
      <c r="U264" s="43">
        <f t="shared" si="36"/>
        <v>0</v>
      </c>
      <c r="V264" s="43">
        <f t="shared" si="37"/>
        <v>0</v>
      </c>
      <c r="W264" s="43">
        <f t="shared" si="38"/>
        <v>0</v>
      </c>
      <c r="X264" s="43">
        <f t="shared" si="39"/>
        <v>0</v>
      </c>
      <c r="AE264" s="18"/>
      <c r="AF264" s="18"/>
    </row>
    <row r="265" spans="1:32" ht="17.25" x14ac:dyDescent="0.3">
      <c r="A265" s="16" t="str">
        <f t="shared" si="30"/>
        <v xml:space="preserve"> </v>
      </c>
      <c r="B265" s="16" t="str">
        <f t="shared" si="31"/>
        <v xml:space="preserve"> </v>
      </c>
      <c r="C265" s="21">
        <v>246</v>
      </c>
      <c r="D265" s="66" t="str">
        <f t="shared" si="32"/>
        <v xml:space="preserve"> </v>
      </c>
      <c r="E265" s="44"/>
      <c r="F265" s="39"/>
      <c r="G265" s="39"/>
      <c r="H265" s="39"/>
      <c r="I265" s="39"/>
      <c r="J265" s="41"/>
      <c r="K265" s="41"/>
      <c r="L265" s="41"/>
      <c r="M265" s="45"/>
      <c r="N265" s="52"/>
      <c r="O265" s="59" t="str">
        <f t="shared" si="33"/>
        <v xml:space="preserve"> </v>
      </c>
      <c r="P265" s="41"/>
      <c r="Q265" s="40"/>
      <c r="R265" s="42"/>
      <c r="S265" s="43">
        <f t="shared" si="34"/>
        <v>0</v>
      </c>
      <c r="T265" s="43">
        <f t="shared" si="35"/>
        <v>0</v>
      </c>
      <c r="U265" s="43">
        <f t="shared" si="36"/>
        <v>0</v>
      </c>
      <c r="V265" s="43">
        <f t="shared" si="37"/>
        <v>0</v>
      </c>
      <c r="W265" s="43">
        <f t="shared" si="38"/>
        <v>0</v>
      </c>
      <c r="X265" s="43">
        <f t="shared" si="39"/>
        <v>0</v>
      </c>
      <c r="AE265" s="18"/>
      <c r="AF265" s="18"/>
    </row>
    <row r="266" spans="1:32" ht="17.25" x14ac:dyDescent="0.3">
      <c r="A266" s="16" t="str">
        <f t="shared" si="30"/>
        <v xml:space="preserve"> </v>
      </c>
      <c r="B266" s="16" t="str">
        <f t="shared" si="31"/>
        <v xml:space="preserve"> </v>
      </c>
      <c r="C266" s="21">
        <v>247</v>
      </c>
      <c r="D266" s="66" t="str">
        <f t="shared" si="32"/>
        <v xml:space="preserve"> </v>
      </c>
      <c r="E266" s="44"/>
      <c r="F266" s="39"/>
      <c r="G266" s="39"/>
      <c r="H266" s="39"/>
      <c r="I266" s="39"/>
      <c r="J266" s="41"/>
      <c r="K266" s="41"/>
      <c r="L266" s="41"/>
      <c r="M266" s="45"/>
      <c r="N266" s="52"/>
      <c r="O266" s="59" t="str">
        <f t="shared" si="33"/>
        <v xml:space="preserve"> </v>
      </c>
      <c r="P266" s="41"/>
      <c r="Q266" s="40"/>
      <c r="R266" s="42"/>
      <c r="S266" s="43">
        <f t="shared" si="34"/>
        <v>0</v>
      </c>
      <c r="T266" s="43">
        <f t="shared" si="35"/>
        <v>0</v>
      </c>
      <c r="U266" s="43">
        <f t="shared" si="36"/>
        <v>0</v>
      </c>
      <c r="V266" s="43">
        <f t="shared" si="37"/>
        <v>0</v>
      </c>
      <c r="W266" s="43">
        <f t="shared" si="38"/>
        <v>0</v>
      </c>
      <c r="X266" s="43">
        <f t="shared" si="39"/>
        <v>0</v>
      </c>
      <c r="AE266" s="18"/>
      <c r="AF266" s="18"/>
    </row>
    <row r="267" spans="1:32" ht="17.25" x14ac:dyDescent="0.3">
      <c r="A267" s="16" t="str">
        <f t="shared" si="30"/>
        <v xml:space="preserve"> </v>
      </c>
      <c r="B267" s="16" t="str">
        <f t="shared" si="31"/>
        <v xml:space="preserve"> </v>
      </c>
      <c r="C267" s="21">
        <v>248</v>
      </c>
      <c r="D267" s="66" t="str">
        <f t="shared" si="32"/>
        <v xml:space="preserve"> </v>
      </c>
      <c r="E267" s="44"/>
      <c r="F267" s="39"/>
      <c r="G267" s="39"/>
      <c r="H267" s="39"/>
      <c r="I267" s="39"/>
      <c r="J267" s="41"/>
      <c r="K267" s="41"/>
      <c r="L267" s="41"/>
      <c r="M267" s="45"/>
      <c r="N267" s="52"/>
      <c r="O267" s="59" t="str">
        <f t="shared" si="33"/>
        <v xml:space="preserve"> </v>
      </c>
      <c r="P267" s="41"/>
      <c r="Q267" s="40"/>
      <c r="R267" s="42"/>
      <c r="S267" s="43">
        <f t="shared" si="34"/>
        <v>0</v>
      </c>
      <c r="T267" s="43">
        <f t="shared" si="35"/>
        <v>0</v>
      </c>
      <c r="U267" s="43">
        <f t="shared" si="36"/>
        <v>0</v>
      </c>
      <c r="V267" s="43">
        <f t="shared" si="37"/>
        <v>0</v>
      </c>
      <c r="W267" s="43">
        <f t="shared" si="38"/>
        <v>0</v>
      </c>
      <c r="X267" s="43">
        <f t="shared" si="39"/>
        <v>0</v>
      </c>
      <c r="AE267" s="18"/>
      <c r="AF267" s="18"/>
    </row>
    <row r="268" spans="1:32" ht="17.25" x14ac:dyDescent="0.3">
      <c r="A268" s="16" t="str">
        <f t="shared" si="30"/>
        <v xml:space="preserve"> </v>
      </c>
      <c r="B268" s="16" t="str">
        <f t="shared" si="31"/>
        <v xml:space="preserve"> </v>
      </c>
      <c r="C268" s="21">
        <v>249</v>
      </c>
      <c r="D268" s="66" t="str">
        <f t="shared" si="32"/>
        <v xml:space="preserve"> </v>
      </c>
      <c r="E268" s="44"/>
      <c r="F268" s="39"/>
      <c r="G268" s="39"/>
      <c r="H268" s="39"/>
      <c r="I268" s="39"/>
      <c r="J268" s="41"/>
      <c r="K268" s="41"/>
      <c r="L268" s="41"/>
      <c r="M268" s="45"/>
      <c r="N268" s="52"/>
      <c r="O268" s="59" t="str">
        <f t="shared" si="33"/>
        <v xml:space="preserve"> </v>
      </c>
      <c r="P268" s="41"/>
      <c r="Q268" s="40"/>
      <c r="R268" s="42"/>
      <c r="S268" s="43">
        <f t="shared" si="34"/>
        <v>0</v>
      </c>
      <c r="T268" s="43">
        <f t="shared" si="35"/>
        <v>0</v>
      </c>
      <c r="U268" s="43">
        <f t="shared" si="36"/>
        <v>0</v>
      </c>
      <c r="V268" s="43">
        <f t="shared" si="37"/>
        <v>0</v>
      </c>
      <c r="W268" s="43">
        <f t="shared" si="38"/>
        <v>0</v>
      </c>
      <c r="X268" s="43">
        <f t="shared" si="39"/>
        <v>0</v>
      </c>
      <c r="AE268" s="18"/>
      <c r="AF268" s="18"/>
    </row>
    <row r="269" spans="1:32" ht="17.25" x14ac:dyDescent="0.3">
      <c r="A269" s="16" t="str">
        <f t="shared" si="30"/>
        <v xml:space="preserve"> </v>
      </c>
      <c r="B269" s="16" t="str">
        <f t="shared" si="31"/>
        <v xml:space="preserve"> </v>
      </c>
      <c r="C269" s="21">
        <v>250</v>
      </c>
      <c r="D269" s="66" t="str">
        <f t="shared" si="32"/>
        <v xml:space="preserve"> </v>
      </c>
      <c r="E269" s="44"/>
      <c r="F269" s="39"/>
      <c r="G269" s="39"/>
      <c r="H269" s="39"/>
      <c r="I269" s="39"/>
      <c r="J269" s="41"/>
      <c r="K269" s="41"/>
      <c r="L269" s="41"/>
      <c r="M269" s="45"/>
      <c r="N269" s="52"/>
      <c r="O269" s="59" t="str">
        <f t="shared" si="33"/>
        <v xml:space="preserve"> </v>
      </c>
      <c r="P269" s="41"/>
      <c r="Q269" s="40"/>
      <c r="R269" s="42"/>
      <c r="S269" s="43">
        <f t="shared" si="34"/>
        <v>0</v>
      </c>
      <c r="T269" s="43">
        <f t="shared" si="35"/>
        <v>0</v>
      </c>
      <c r="U269" s="43">
        <f t="shared" si="36"/>
        <v>0</v>
      </c>
      <c r="V269" s="43">
        <f t="shared" si="37"/>
        <v>0</v>
      </c>
      <c r="W269" s="43">
        <f t="shared" si="38"/>
        <v>0</v>
      </c>
      <c r="X269" s="43">
        <f t="shared" si="39"/>
        <v>0</v>
      </c>
      <c r="AE269" s="18"/>
      <c r="AF269" s="18"/>
    </row>
    <row r="270" spans="1:32" ht="17.25" x14ac:dyDescent="0.3">
      <c r="A270" s="16" t="str">
        <f t="shared" si="30"/>
        <v xml:space="preserve"> </v>
      </c>
      <c r="B270" s="16" t="str">
        <f t="shared" si="31"/>
        <v xml:space="preserve"> </v>
      </c>
      <c r="C270" s="21">
        <v>251</v>
      </c>
      <c r="D270" s="66" t="str">
        <f t="shared" si="32"/>
        <v xml:space="preserve"> </v>
      </c>
      <c r="E270" s="44"/>
      <c r="F270" s="39"/>
      <c r="G270" s="39"/>
      <c r="H270" s="39"/>
      <c r="I270" s="39"/>
      <c r="J270" s="41"/>
      <c r="K270" s="41"/>
      <c r="L270" s="41"/>
      <c r="M270" s="45"/>
      <c r="N270" s="52"/>
      <c r="O270" s="59" t="str">
        <f t="shared" si="33"/>
        <v xml:space="preserve"> </v>
      </c>
      <c r="P270" s="41"/>
      <c r="Q270" s="40"/>
      <c r="R270" s="42"/>
      <c r="S270" s="43">
        <f t="shared" si="34"/>
        <v>0</v>
      </c>
      <c r="T270" s="43">
        <f t="shared" si="35"/>
        <v>0</v>
      </c>
      <c r="U270" s="43">
        <f t="shared" si="36"/>
        <v>0</v>
      </c>
      <c r="V270" s="43">
        <f t="shared" si="37"/>
        <v>0</v>
      </c>
      <c r="W270" s="43">
        <f t="shared" si="38"/>
        <v>0</v>
      </c>
      <c r="X270" s="43">
        <f t="shared" si="39"/>
        <v>0</v>
      </c>
      <c r="AE270" s="18"/>
      <c r="AF270" s="18"/>
    </row>
    <row r="271" spans="1:32" ht="17.25" x14ac:dyDescent="0.3">
      <c r="A271" s="16" t="str">
        <f t="shared" si="30"/>
        <v xml:space="preserve"> </v>
      </c>
      <c r="B271" s="16" t="str">
        <f t="shared" si="31"/>
        <v xml:space="preserve"> </v>
      </c>
      <c r="C271" s="21">
        <v>252</v>
      </c>
      <c r="D271" s="66" t="str">
        <f t="shared" si="32"/>
        <v xml:space="preserve"> </v>
      </c>
      <c r="E271" s="44"/>
      <c r="F271" s="39"/>
      <c r="G271" s="39"/>
      <c r="H271" s="39"/>
      <c r="I271" s="39"/>
      <c r="J271" s="41"/>
      <c r="K271" s="41"/>
      <c r="L271" s="41"/>
      <c r="M271" s="45"/>
      <c r="N271" s="52"/>
      <c r="O271" s="59" t="str">
        <f t="shared" si="33"/>
        <v xml:space="preserve"> </v>
      </c>
      <c r="P271" s="41"/>
      <c r="Q271" s="40"/>
      <c r="R271" s="42"/>
      <c r="S271" s="43">
        <f t="shared" si="34"/>
        <v>0</v>
      </c>
      <c r="T271" s="43">
        <f t="shared" si="35"/>
        <v>0</v>
      </c>
      <c r="U271" s="43">
        <f t="shared" si="36"/>
        <v>0</v>
      </c>
      <c r="V271" s="43">
        <f t="shared" si="37"/>
        <v>0</v>
      </c>
      <c r="W271" s="43">
        <f t="shared" si="38"/>
        <v>0</v>
      </c>
      <c r="X271" s="43">
        <f t="shared" si="39"/>
        <v>0</v>
      </c>
      <c r="AE271" s="18"/>
      <c r="AF271" s="18"/>
    </row>
    <row r="272" spans="1:32" ht="17.25" x14ac:dyDescent="0.3">
      <c r="A272" s="16" t="str">
        <f t="shared" si="30"/>
        <v xml:space="preserve"> </v>
      </c>
      <c r="B272" s="16" t="str">
        <f t="shared" si="31"/>
        <v xml:space="preserve"> </v>
      </c>
      <c r="C272" s="21">
        <v>253</v>
      </c>
      <c r="D272" s="66" t="str">
        <f t="shared" si="32"/>
        <v xml:space="preserve"> </v>
      </c>
      <c r="E272" s="44"/>
      <c r="F272" s="39"/>
      <c r="G272" s="39"/>
      <c r="H272" s="39"/>
      <c r="I272" s="39"/>
      <c r="J272" s="41"/>
      <c r="K272" s="41"/>
      <c r="L272" s="41"/>
      <c r="M272" s="45"/>
      <c r="N272" s="52"/>
      <c r="O272" s="59" t="str">
        <f t="shared" si="33"/>
        <v xml:space="preserve"> </v>
      </c>
      <c r="P272" s="41"/>
      <c r="Q272" s="40"/>
      <c r="R272" s="42"/>
      <c r="S272" s="43">
        <f t="shared" si="34"/>
        <v>0</v>
      </c>
      <c r="T272" s="43">
        <f t="shared" si="35"/>
        <v>0</v>
      </c>
      <c r="U272" s="43">
        <f t="shared" si="36"/>
        <v>0</v>
      </c>
      <c r="V272" s="43">
        <f t="shared" si="37"/>
        <v>0</v>
      </c>
      <c r="W272" s="43">
        <f t="shared" si="38"/>
        <v>0</v>
      </c>
      <c r="X272" s="43">
        <f t="shared" si="39"/>
        <v>0</v>
      </c>
      <c r="AE272" s="18"/>
      <c r="AF272" s="18"/>
    </row>
    <row r="273" spans="1:32" ht="17.25" x14ac:dyDescent="0.3">
      <c r="A273" s="16" t="str">
        <f t="shared" si="30"/>
        <v xml:space="preserve"> </v>
      </c>
      <c r="B273" s="16" t="str">
        <f t="shared" si="31"/>
        <v xml:space="preserve"> </v>
      </c>
      <c r="C273" s="21">
        <v>254</v>
      </c>
      <c r="D273" s="66" t="str">
        <f t="shared" si="32"/>
        <v xml:space="preserve"> </v>
      </c>
      <c r="E273" s="44"/>
      <c r="F273" s="39"/>
      <c r="G273" s="39"/>
      <c r="H273" s="39"/>
      <c r="I273" s="39"/>
      <c r="J273" s="41"/>
      <c r="K273" s="41"/>
      <c r="L273" s="41"/>
      <c r="M273" s="45"/>
      <c r="N273" s="52"/>
      <c r="O273" s="59" t="str">
        <f t="shared" si="33"/>
        <v xml:space="preserve"> </v>
      </c>
      <c r="P273" s="41"/>
      <c r="Q273" s="40"/>
      <c r="R273" s="42"/>
      <c r="S273" s="43">
        <f t="shared" si="34"/>
        <v>0</v>
      </c>
      <c r="T273" s="43">
        <f t="shared" si="35"/>
        <v>0</v>
      </c>
      <c r="U273" s="43">
        <f t="shared" si="36"/>
        <v>0</v>
      </c>
      <c r="V273" s="43">
        <f t="shared" si="37"/>
        <v>0</v>
      </c>
      <c r="W273" s="43">
        <f t="shared" si="38"/>
        <v>0</v>
      </c>
      <c r="X273" s="43">
        <f t="shared" si="39"/>
        <v>0</v>
      </c>
      <c r="AE273" s="18"/>
      <c r="AF273" s="18"/>
    </row>
    <row r="274" spans="1:32" ht="17.25" x14ac:dyDescent="0.3">
      <c r="A274" s="16" t="str">
        <f t="shared" si="30"/>
        <v xml:space="preserve"> </v>
      </c>
      <c r="B274" s="16" t="str">
        <f t="shared" si="31"/>
        <v xml:space="preserve"> </v>
      </c>
      <c r="C274" s="21">
        <v>255</v>
      </c>
      <c r="D274" s="66" t="str">
        <f t="shared" si="32"/>
        <v xml:space="preserve"> </v>
      </c>
      <c r="E274" s="44"/>
      <c r="F274" s="39"/>
      <c r="G274" s="39"/>
      <c r="H274" s="39"/>
      <c r="I274" s="39"/>
      <c r="J274" s="41"/>
      <c r="K274" s="41"/>
      <c r="L274" s="41"/>
      <c r="M274" s="45"/>
      <c r="N274" s="52"/>
      <c r="O274" s="59" t="str">
        <f t="shared" si="33"/>
        <v xml:space="preserve"> </v>
      </c>
      <c r="P274" s="41"/>
      <c r="Q274" s="40"/>
      <c r="R274" s="42"/>
      <c r="S274" s="43">
        <f t="shared" si="34"/>
        <v>0</v>
      </c>
      <c r="T274" s="43">
        <f t="shared" si="35"/>
        <v>0</v>
      </c>
      <c r="U274" s="43">
        <f t="shared" si="36"/>
        <v>0</v>
      </c>
      <c r="V274" s="43">
        <f t="shared" si="37"/>
        <v>0</v>
      </c>
      <c r="W274" s="43">
        <f t="shared" si="38"/>
        <v>0</v>
      </c>
      <c r="X274" s="43">
        <f t="shared" si="39"/>
        <v>0</v>
      </c>
      <c r="AE274" s="18"/>
      <c r="AF274" s="18"/>
    </row>
    <row r="275" spans="1:32" ht="17.25" x14ac:dyDescent="0.3">
      <c r="A275" s="16" t="str">
        <f t="shared" si="30"/>
        <v xml:space="preserve"> </v>
      </c>
      <c r="B275" s="16" t="str">
        <f t="shared" si="31"/>
        <v xml:space="preserve"> </v>
      </c>
      <c r="C275" s="21">
        <v>256</v>
      </c>
      <c r="D275" s="66" t="str">
        <f t="shared" si="32"/>
        <v xml:space="preserve"> </v>
      </c>
      <c r="E275" s="44"/>
      <c r="F275" s="39"/>
      <c r="G275" s="39"/>
      <c r="H275" s="39"/>
      <c r="I275" s="39"/>
      <c r="J275" s="41"/>
      <c r="K275" s="41"/>
      <c r="L275" s="41"/>
      <c r="M275" s="45"/>
      <c r="N275" s="52"/>
      <c r="O275" s="59" t="str">
        <f t="shared" si="33"/>
        <v xml:space="preserve"> </v>
      </c>
      <c r="P275" s="41"/>
      <c r="Q275" s="40"/>
      <c r="R275" s="42"/>
      <c r="S275" s="43">
        <f t="shared" si="34"/>
        <v>0</v>
      </c>
      <c r="T275" s="43">
        <f t="shared" si="35"/>
        <v>0</v>
      </c>
      <c r="U275" s="43">
        <f t="shared" si="36"/>
        <v>0</v>
      </c>
      <c r="V275" s="43">
        <f t="shared" si="37"/>
        <v>0</v>
      </c>
      <c r="W275" s="43">
        <f t="shared" si="38"/>
        <v>0</v>
      </c>
      <c r="X275" s="43">
        <f t="shared" si="39"/>
        <v>0</v>
      </c>
      <c r="AE275" s="18"/>
      <c r="AF275" s="18"/>
    </row>
    <row r="276" spans="1:32" ht="17.25" x14ac:dyDescent="0.3">
      <c r="A276" s="16" t="str">
        <f t="shared" si="30"/>
        <v xml:space="preserve"> </v>
      </c>
      <c r="B276" s="16" t="str">
        <f t="shared" si="31"/>
        <v xml:space="preserve"> </v>
      </c>
      <c r="C276" s="21">
        <v>257</v>
      </c>
      <c r="D276" s="66" t="str">
        <f t="shared" si="32"/>
        <v xml:space="preserve"> </v>
      </c>
      <c r="E276" s="44"/>
      <c r="F276" s="39"/>
      <c r="G276" s="39"/>
      <c r="H276" s="39"/>
      <c r="I276" s="39"/>
      <c r="J276" s="41"/>
      <c r="K276" s="41"/>
      <c r="L276" s="41"/>
      <c r="M276" s="45"/>
      <c r="N276" s="52"/>
      <c r="O276" s="59" t="str">
        <f t="shared" si="33"/>
        <v xml:space="preserve"> </v>
      </c>
      <c r="P276" s="41"/>
      <c r="Q276" s="40"/>
      <c r="R276" s="42"/>
      <c r="S276" s="43">
        <f t="shared" si="34"/>
        <v>0</v>
      </c>
      <c r="T276" s="43">
        <f t="shared" si="35"/>
        <v>0</v>
      </c>
      <c r="U276" s="43">
        <f t="shared" si="36"/>
        <v>0</v>
      </c>
      <c r="V276" s="43">
        <f t="shared" si="37"/>
        <v>0</v>
      </c>
      <c r="W276" s="43">
        <f t="shared" si="38"/>
        <v>0</v>
      </c>
      <c r="X276" s="43">
        <f t="shared" si="39"/>
        <v>0</v>
      </c>
      <c r="AE276" s="18"/>
      <c r="AF276" s="18"/>
    </row>
    <row r="277" spans="1:32" ht="17.25" x14ac:dyDescent="0.3">
      <c r="A277" s="16" t="str">
        <f t="shared" ref="A277:A319" si="40">IF(E277&gt;0,$M$6&amp;$O$4&amp;C277," ")</f>
        <v xml:space="preserve"> </v>
      </c>
      <c r="B277" s="16" t="str">
        <f t="shared" ref="B277:B319" si="41">IF(E277&gt;0,B276," ")</f>
        <v xml:space="preserve"> </v>
      </c>
      <c r="C277" s="21">
        <v>258</v>
      </c>
      <c r="D277" s="66" t="str">
        <f t="shared" ref="D277:D319" si="42">IF(E277&gt;0,VLOOKUP(E277,$AD$3:$AE$259,2,FALSE)," ")</f>
        <v xml:space="preserve"> </v>
      </c>
      <c r="E277" s="44"/>
      <c r="F277" s="39"/>
      <c r="G277" s="39"/>
      <c r="H277" s="39"/>
      <c r="I277" s="39"/>
      <c r="J277" s="41"/>
      <c r="K277" s="41"/>
      <c r="L277" s="41"/>
      <c r="M277" s="45"/>
      <c r="N277" s="52"/>
      <c r="O277" s="59" t="str">
        <f t="shared" ref="O277:O319" si="43">IF(N277&gt;0,_xlfn.CONCAT($O$18,N277,$O$18)," ")</f>
        <v xml:space="preserve"> </v>
      </c>
      <c r="P277" s="41"/>
      <c r="Q277" s="40"/>
      <c r="R277" s="42"/>
      <c r="S277" s="43">
        <f t="shared" ref="S277:S319" si="44">IF(AND(E277&gt;0,Q277="FREE Standard",K277="NSW"),11,0)</f>
        <v>0</v>
      </c>
      <c r="T277" s="43">
        <f t="shared" ref="T277:T319" si="45">IF(AND(E277&gt;0,Q277="FREE Standard",S277=0),12,0)</f>
        <v>0</v>
      </c>
      <c r="U277" s="43">
        <f t="shared" ref="U277:U319" si="46">IF(AND(E277&gt;0,Q277="Express (+$13)",K277="NSW"),2,0)</f>
        <v>0</v>
      </c>
      <c r="V277" s="43">
        <f t="shared" ref="V277:V319" si="47">IF(AND(E277&gt;0,Q277="Express (+$13)",U277=0),5,0)</f>
        <v>0</v>
      </c>
      <c r="W277" s="43">
        <f t="shared" ref="W277:W319" si="48">IF(AND(E277&gt;0,Q277=0),11,0)</f>
        <v>0</v>
      </c>
      <c r="X277" s="43">
        <f t="shared" ref="X277:X319" si="49">SUM(S277:W277)</f>
        <v>0</v>
      </c>
      <c r="AE277" s="18"/>
      <c r="AF277" s="18"/>
    </row>
    <row r="278" spans="1:32" ht="17.25" x14ac:dyDescent="0.3">
      <c r="A278" s="16" t="str">
        <f t="shared" si="40"/>
        <v xml:space="preserve"> </v>
      </c>
      <c r="B278" s="16" t="str">
        <f t="shared" si="41"/>
        <v xml:space="preserve"> </v>
      </c>
      <c r="C278" s="21">
        <v>259</v>
      </c>
      <c r="D278" s="66" t="str">
        <f t="shared" si="42"/>
        <v xml:space="preserve"> </v>
      </c>
      <c r="E278" s="44"/>
      <c r="F278" s="39"/>
      <c r="G278" s="39"/>
      <c r="H278" s="39"/>
      <c r="I278" s="39"/>
      <c r="J278" s="41"/>
      <c r="K278" s="41"/>
      <c r="L278" s="41"/>
      <c r="M278" s="45"/>
      <c r="N278" s="52"/>
      <c r="O278" s="59" t="str">
        <f t="shared" si="43"/>
        <v xml:space="preserve"> </v>
      </c>
      <c r="P278" s="41"/>
      <c r="Q278" s="40"/>
      <c r="R278" s="42"/>
      <c r="S278" s="43">
        <f t="shared" si="44"/>
        <v>0</v>
      </c>
      <c r="T278" s="43">
        <f t="shared" si="45"/>
        <v>0</v>
      </c>
      <c r="U278" s="43">
        <f t="shared" si="46"/>
        <v>0</v>
      </c>
      <c r="V278" s="43">
        <f t="shared" si="47"/>
        <v>0</v>
      </c>
      <c r="W278" s="43">
        <f t="shared" si="48"/>
        <v>0</v>
      </c>
      <c r="X278" s="43">
        <f t="shared" si="49"/>
        <v>0</v>
      </c>
      <c r="AE278" s="18"/>
      <c r="AF278" s="18"/>
    </row>
    <row r="279" spans="1:32" ht="17.25" x14ac:dyDescent="0.3">
      <c r="A279" s="16" t="str">
        <f t="shared" si="40"/>
        <v xml:space="preserve"> </v>
      </c>
      <c r="B279" s="16" t="str">
        <f t="shared" si="41"/>
        <v xml:space="preserve"> </v>
      </c>
      <c r="C279" s="21">
        <v>260</v>
      </c>
      <c r="D279" s="66" t="str">
        <f t="shared" si="42"/>
        <v xml:space="preserve"> </v>
      </c>
      <c r="E279" s="44"/>
      <c r="F279" s="39"/>
      <c r="G279" s="39"/>
      <c r="H279" s="39"/>
      <c r="I279" s="39"/>
      <c r="J279" s="41"/>
      <c r="K279" s="41"/>
      <c r="L279" s="41"/>
      <c r="M279" s="45"/>
      <c r="N279" s="52"/>
      <c r="O279" s="59" t="str">
        <f t="shared" si="43"/>
        <v xml:space="preserve"> </v>
      </c>
      <c r="P279" s="41"/>
      <c r="Q279" s="40"/>
      <c r="R279" s="42"/>
      <c r="S279" s="43">
        <f t="shared" si="44"/>
        <v>0</v>
      </c>
      <c r="T279" s="43">
        <f t="shared" si="45"/>
        <v>0</v>
      </c>
      <c r="U279" s="43">
        <f t="shared" si="46"/>
        <v>0</v>
      </c>
      <c r="V279" s="43">
        <f t="shared" si="47"/>
        <v>0</v>
      </c>
      <c r="W279" s="43">
        <f t="shared" si="48"/>
        <v>0</v>
      </c>
      <c r="X279" s="43">
        <f t="shared" si="49"/>
        <v>0</v>
      </c>
      <c r="AE279" s="18"/>
      <c r="AF279" s="18"/>
    </row>
    <row r="280" spans="1:32" ht="17.25" x14ac:dyDescent="0.3">
      <c r="A280" s="16" t="str">
        <f t="shared" si="40"/>
        <v xml:space="preserve"> </v>
      </c>
      <c r="B280" s="16" t="str">
        <f t="shared" si="41"/>
        <v xml:space="preserve"> </v>
      </c>
      <c r="C280" s="21">
        <v>261</v>
      </c>
      <c r="D280" s="66" t="str">
        <f t="shared" si="42"/>
        <v xml:space="preserve"> </v>
      </c>
      <c r="E280" s="44"/>
      <c r="F280" s="39"/>
      <c r="G280" s="39"/>
      <c r="H280" s="39"/>
      <c r="I280" s="39"/>
      <c r="J280" s="41"/>
      <c r="K280" s="41"/>
      <c r="L280" s="41"/>
      <c r="M280" s="45"/>
      <c r="N280" s="52"/>
      <c r="O280" s="59" t="str">
        <f t="shared" si="43"/>
        <v xml:space="preserve"> </v>
      </c>
      <c r="P280" s="41"/>
      <c r="Q280" s="40"/>
      <c r="R280" s="42"/>
      <c r="S280" s="43">
        <f t="shared" si="44"/>
        <v>0</v>
      </c>
      <c r="T280" s="43">
        <f t="shared" si="45"/>
        <v>0</v>
      </c>
      <c r="U280" s="43">
        <f t="shared" si="46"/>
        <v>0</v>
      </c>
      <c r="V280" s="43">
        <f t="shared" si="47"/>
        <v>0</v>
      </c>
      <c r="W280" s="43">
        <f t="shared" si="48"/>
        <v>0</v>
      </c>
      <c r="X280" s="43">
        <f t="shared" si="49"/>
        <v>0</v>
      </c>
      <c r="AE280" s="18"/>
      <c r="AF280" s="18"/>
    </row>
    <row r="281" spans="1:32" ht="17.25" x14ac:dyDescent="0.3">
      <c r="A281" s="16" t="str">
        <f t="shared" si="40"/>
        <v xml:space="preserve"> </v>
      </c>
      <c r="B281" s="16" t="str">
        <f t="shared" si="41"/>
        <v xml:space="preserve"> </v>
      </c>
      <c r="C281" s="21">
        <v>262</v>
      </c>
      <c r="D281" s="66" t="str">
        <f t="shared" si="42"/>
        <v xml:space="preserve"> </v>
      </c>
      <c r="E281" s="44"/>
      <c r="F281" s="39"/>
      <c r="G281" s="39"/>
      <c r="H281" s="39"/>
      <c r="I281" s="39"/>
      <c r="J281" s="41"/>
      <c r="K281" s="41"/>
      <c r="L281" s="41"/>
      <c r="M281" s="45"/>
      <c r="N281" s="52"/>
      <c r="O281" s="59" t="str">
        <f t="shared" si="43"/>
        <v xml:space="preserve"> </v>
      </c>
      <c r="P281" s="41"/>
      <c r="Q281" s="40"/>
      <c r="R281" s="42"/>
      <c r="S281" s="43">
        <f t="shared" si="44"/>
        <v>0</v>
      </c>
      <c r="T281" s="43">
        <f t="shared" si="45"/>
        <v>0</v>
      </c>
      <c r="U281" s="43">
        <f t="shared" si="46"/>
        <v>0</v>
      </c>
      <c r="V281" s="43">
        <f t="shared" si="47"/>
        <v>0</v>
      </c>
      <c r="W281" s="43">
        <f t="shared" si="48"/>
        <v>0</v>
      </c>
      <c r="X281" s="43">
        <f t="shared" si="49"/>
        <v>0</v>
      </c>
      <c r="AE281" s="18"/>
      <c r="AF281" s="18"/>
    </row>
    <row r="282" spans="1:32" ht="17.25" x14ac:dyDescent="0.3">
      <c r="A282" s="16" t="str">
        <f t="shared" si="40"/>
        <v xml:space="preserve"> </v>
      </c>
      <c r="B282" s="16" t="str">
        <f t="shared" si="41"/>
        <v xml:space="preserve"> </v>
      </c>
      <c r="C282" s="21">
        <v>263</v>
      </c>
      <c r="D282" s="66" t="str">
        <f t="shared" si="42"/>
        <v xml:space="preserve"> </v>
      </c>
      <c r="E282" s="44"/>
      <c r="F282" s="39"/>
      <c r="G282" s="39"/>
      <c r="H282" s="39"/>
      <c r="I282" s="39"/>
      <c r="J282" s="41"/>
      <c r="K282" s="41"/>
      <c r="L282" s="41"/>
      <c r="M282" s="45"/>
      <c r="N282" s="52"/>
      <c r="O282" s="59" t="str">
        <f t="shared" si="43"/>
        <v xml:space="preserve"> </v>
      </c>
      <c r="P282" s="41"/>
      <c r="Q282" s="40"/>
      <c r="R282" s="42"/>
      <c r="S282" s="43">
        <f t="shared" si="44"/>
        <v>0</v>
      </c>
      <c r="T282" s="43">
        <f t="shared" si="45"/>
        <v>0</v>
      </c>
      <c r="U282" s="43">
        <f t="shared" si="46"/>
        <v>0</v>
      </c>
      <c r="V282" s="43">
        <f t="shared" si="47"/>
        <v>0</v>
      </c>
      <c r="W282" s="43">
        <f t="shared" si="48"/>
        <v>0</v>
      </c>
      <c r="X282" s="43">
        <f t="shared" si="49"/>
        <v>0</v>
      </c>
      <c r="AE282" s="18"/>
      <c r="AF282" s="18"/>
    </row>
    <row r="283" spans="1:32" ht="17.25" x14ac:dyDescent="0.3">
      <c r="A283" s="16" t="str">
        <f t="shared" si="40"/>
        <v xml:space="preserve"> </v>
      </c>
      <c r="B283" s="16" t="str">
        <f t="shared" si="41"/>
        <v xml:space="preserve"> </v>
      </c>
      <c r="C283" s="21">
        <v>264</v>
      </c>
      <c r="D283" s="66" t="str">
        <f t="shared" si="42"/>
        <v xml:space="preserve"> </v>
      </c>
      <c r="E283" s="44"/>
      <c r="F283" s="39"/>
      <c r="G283" s="39"/>
      <c r="H283" s="39"/>
      <c r="I283" s="39"/>
      <c r="J283" s="41"/>
      <c r="K283" s="41"/>
      <c r="L283" s="41"/>
      <c r="M283" s="45"/>
      <c r="N283" s="52"/>
      <c r="O283" s="59" t="str">
        <f t="shared" si="43"/>
        <v xml:space="preserve"> </v>
      </c>
      <c r="P283" s="41"/>
      <c r="Q283" s="40"/>
      <c r="R283" s="42"/>
      <c r="S283" s="43">
        <f t="shared" si="44"/>
        <v>0</v>
      </c>
      <c r="T283" s="43">
        <f t="shared" si="45"/>
        <v>0</v>
      </c>
      <c r="U283" s="43">
        <f t="shared" si="46"/>
        <v>0</v>
      </c>
      <c r="V283" s="43">
        <f t="shared" si="47"/>
        <v>0</v>
      </c>
      <c r="W283" s="43">
        <f t="shared" si="48"/>
        <v>0</v>
      </c>
      <c r="X283" s="43">
        <f t="shared" si="49"/>
        <v>0</v>
      </c>
      <c r="AE283" s="18"/>
      <c r="AF283" s="18"/>
    </row>
    <row r="284" spans="1:32" ht="17.25" x14ac:dyDescent="0.3">
      <c r="A284" s="16" t="str">
        <f t="shared" si="40"/>
        <v xml:space="preserve"> </v>
      </c>
      <c r="B284" s="16" t="str">
        <f t="shared" si="41"/>
        <v xml:space="preserve"> </v>
      </c>
      <c r="C284" s="21">
        <v>265</v>
      </c>
      <c r="D284" s="66" t="str">
        <f t="shared" si="42"/>
        <v xml:space="preserve"> </v>
      </c>
      <c r="E284" s="44"/>
      <c r="F284" s="39"/>
      <c r="G284" s="39"/>
      <c r="H284" s="39"/>
      <c r="I284" s="39"/>
      <c r="J284" s="41"/>
      <c r="K284" s="41"/>
      <c r="L284" s="41"/>
      <c r="M284" s="45"/>
      <c r="N284" s="52"/>
      <c r="O284" s="59" t="str">
        <f t="shared" si="43"/>
        <v xml:space="preserve"> </v>
      </c>
      <c r="P284" s="41"/>
      <c r="Q284" s="40"/>
      <c r="R284" s="42"/>
      <c r="S284" s="43">
        <f t="shared" si="44"/>
        <v>0</v>
      </c>
      <c r="T284" s="43">
        <f t="shared" si="45"/>
        <v>0</v>
      </c>
      <c r="U284" s="43">
        <f t="shared" si="46"/>
        <v>0</v>
      </c>
      <c r="V284" s="43">
        <f t="shared" si="47"/>
        <v>0</v>
      </c>
      <c r="W284" s="43">
        <f t="shared" si="48"/>
        <v>0</v>
      </c>
      <c r="X284" s="43">
        <f t="shared" si="49"/>
        <v>0</v>
      </c>
      <c r="AE284" s="18"/>
      <c r="AF284" s="18"/>
    </row>
    <row r="285" spans="1:32" ht="17.25" x14ac:dyDescent="0.3">
      <c r="A285" s="16" t="str">
        <f t="shared" si="40"/>
        <v xml:space="preserve"> </v>
      </c>
      <c r="B285" s="16" t="str">
        <f t="shared" si="41"/>
        <v xml:space="preserve"> </v>
      </c>
      <c r="C285" s="21">
        <v>266</v>
      </c>
      <c r="D285" s="66" t="str">
        <f t="shared" si="42"/>
        <v xml:space="preserve"> </v>
      </c>
      <c r="E285" s="44"/>
      <c r="F285" s="39"/>
      <c r="G285" s="39"/>
      <c r="H285" s="39"/>
      <c r="I285" s="39"/>
      <c r="J285" s="41"/>
      <c r="K285" s="41"/>
      <c r="L285" s="41"/>
      <c r="M285" s="45"/>
      <c r="N285" s="52"/>
      <c r="O285" s="59" t="str">
        <f t="shared" si="43"/>
        <v xml:space="preserve"> </v>
      </c>
      <c r="P285" s="41"/>
      <c r="Q285" s="40"/>
      <c r="R285" s="42"/>
      <c r="S285" s="43">
        <f t="shared" si="44"/>
        <v>0</v>
      </c>
      <c r="T285" s="43">
        <f t="shared" si="45"/>
        <v>0</v>
      </c>
      <c r="U285" s="43">
        <f t="shared" si="46"/>
        <v>0</v>
      </c>
      <c r="V285" s="43">
        <f t="shared" si="47"/>
        <v>0</v>
      </c>
      <c r="W285" s="43">
        <f t="shared" si="48"/>
        <v>0</v>
      </c>
      <c r="X285" s="43">
        <f t="shared" si="49"/>
        <v>0</v>
      </c>
      <c r="AE285" s="18"/>
      <c r="AF285" s="18"/>
    </row>
    <row r="286" spans="1:32" ht="17.25" x14ac:dyDescent="0.3">
      <c r="A286" s="16" t="str">
        <f t="shared" si="40"/>
        <v xml:space="preserve"> </v>
      </c>
      <c r="B286" s="16" t="str">
        <f t="shared" si="41"/>
        <v xml:space="preserve"> </v>
      </c>
      <c r="C286" s="21">
        <v>267</v>
      </c>
      <c r="D286" s="66" t="str">
        <f t="shared" si="42"/>
        <v xml:space="preserve"> </v>
      </c>
      <c r="E286" s="44"/>
      <c r="F286" s="39"/>
      <c r="G286" s="39"/>
      <c r="H286" s="39"/>
      <c r="I286" s="39"/>
      <c r="J286" s="41"/>
      <c r="K286" s="41"/>
      <c r="L286" s="41"/>
      <c r="M286" s="45"/>
      <c r="N286" s="52"/>
      <c r="O286" s="59" t="str">
        <f t="shared" si="43"/>
        <v xml:space="preserve"> </v>
      </c>
      <c r="P286" s="41"/>
      <c r="Q286" s="40"/>
      <c r="R286" s="42"/>
      <c r="S286" s="43">
        <f t="shared" si="44"/>
        <v>0</v>
      </c>
      <c r="T286" s="43">
        <f t="shared" si="45"/>
        <v>0</v>
      </c>
      <c r="U286" s="43">
        <f t="shared" si="46"/>
        <v>0</v>
      </c>
      <c r="V286" s="43">
        <f t="shared" si="47"/>
        <v>0</v>
      </c>
      <c r="W286" s="43">
        <f t="shared" si="48"/>
        <v>0</v>
      </c>
      <c r="X286" s="43">
        <f t="shared" si="49"/>
        <v>0</v>
      </c>
      <c r="AE286" s="18"/>
      <c r="AF286" s="18"/>
    </row>
    <row r="287" spans="1:32" ht="17.25" x14ac:dyDescent="0.3">
      <c r="A287" s="16" t="str">
        <f t="shared" si="40"/>
        <v xml:space="preserve"> </v>
      </c>
      <c r="B287" s="16" t="str">
        <f t="shared" si="41"/>
        <v xml:space="preserve"> </v>
      </c>
      <c r="C287" s="21">
        <v>268</v>
      </c>
      <c r="D287" s="66" t="str">
        <f t="shared" si="42"/>
        <v xml:space="preserve"> </v>
      </c>
      <c r="E287" s="44"/>
      <c r="F287" s="39"/>
      <c r="G287" s="39"/>
      <c r="H287" s="39"/>
      <c r="I287" s="39"/>
      <c r="J287" s="41"/>
      <c r="K287" s="41"/>
      <c r="L287" s="41"/>
      <c r="M287" s="45"/>
      <c r="N287" s="52"/>
      <c r="O287" s="59" t="str">
        <f t="shared" si="43"/>
        <v xml:space="preserve"> </v>
      </c>
      <c r="P287" s="41"/>
      <c r="Q287" s="40"/>
      <c r="R287" s="42"/>
      <c r="S287" s="43">
        <f t="shared" si="44"/>
        <v>0</v>
      </c>
      <c r="T287" s="43">
        <f t="shared" si="45"/>
        <v>0</v>
      </c>
      <c r="U287" s="43">
        <f t="shared" si="46"/>
        <v>0</v>
      </c>
      <c r="V287" s="43">
        <f t="shared" si="47"/>
        <v>0</v>
      </c>
      <c r="W287" s="43">
        <f t="shared" si="48"/>
        <v>0</v>
      </c>
      <c r="X287" s="43">
        <f t="shared" si="49"/>
        <v>0</v>
      </c>
      <c r="AE287" s="18"/>
      <c r="AF287" s="18"/>
    </row>
    <row r="288" spans="1:32" ht="17.25" x14ac:dyDescent="0.3">
      <c r="A288" s="16" t="str">
        <f t="shared" si="40"/>
        <v xml:space="preserve"> </v>
      </c>
      <c r="B288" s="16" t="str">
        <f t="shared" si="41"/>
        <v xml:space="preserve"> </v>
      </c>
      <c r="C288" s="21">
        <v>269</v>
      </c>
      <c r="D288" s="66" t="str">
        <f t="shared" si="42"/>
        <v xml:space="preserve"> </v>
      </c>
      <c r="E288" s="44"/>
      <c r="F288" s="39"/>
      <c r="G288" s="39"/>
      <c r="H288" s="39"/>
      <c r="I288" s="39"/>
      <c r="J288" s="41"/>
      <c r="K288" s="41"/>
      <c r="L288" s="41"/>
      <c r="M288" s="45"/>
      <c r="N288" s="52"/>
      <c r="O288" s="59" t="str">
        <f t="shared" si="43"/>
        <v xml:space="preserve"> </v>
      </c>
      <c r="P288" s="41"/>
      <c r="Q288" s="40"/>
      <c r="R288" s="42"/>
      <c r="S288" s="43">
        <f t="shared" si="44"/>
        <v>0</v>
      </c>
      <c r="T288" s="43">
        <f t="shared" si="45"/>
        <v>0</v>
      </c>
      <c r="U288" s="43">
        <f t="shared" si="46"/>
        <v>0</v>
      </c>
      <c r="V288" s="43">
        <f t="shared" si="47"/>
        <v>0</v>
      </c>
      <c r="W288" s="43">
        <f t="shared" si="48"/>
        <v>0</v>
      </c>
      <c r="X288" s="43">
        <f t="shared" si="49"/>
        <v>0</v>
      </c>
      <c r="AE288" s="18"/>
      <c r="AF288" s="18"/>
    </row>
    <row r="289" spans="1:32" ht="17.25" x14ac:dyDescent="0.3">
      <c r="A289" s="16" t="str">
        <f t="shared" si="40"/>
        <v xml:space="preserve"> </v>
      </c>
      <c r="B289" s="16" t="str">
        <f t="shared" si="41"/>
        <v xml:space="preserve"> </v>
      </c>
      <c r="C289" s="21">
        <v>270</v>
      </c>
      <c r="D289" s="66" t="str">
        <f t="shared" si="42"/>
        <v xml:space="preserve"> </v>
      </c>
      <c r="E289" s="44"/>
      <c r="F289" s="39"/>
      <c r="G289" s="39"/>
      <c r="H289" s="39"/>
      <c r="I289" s="39"/>
      <c r="J289" s="41"/>
      <c r="K289" s="41"/>
      <c r="L289" s="41"/>
      <c r="M289" s="45"/>
      <c r="N289" s="52"/>
      <c r="O289" s="59" t="str">
        <f t="shared" si="43"/>
        <v xml:space="preserve"> </v>
      </c>
      <c r="P289" s="41"/>
      <c r="Q289" s="40"/>
      <c r="R289" s="42"/>
      <c r="S289" s="43">
        <f t="shared" si="44"/>
        <v>0</v>
      </c>
      <c r="T289" s="43">
        <f t="shared" si="45"/>
        <v>0</v>
      </c>
      <c r="U289" s="43">
        <f t="shared" si="46"/>
        <v>0</v>
      </c>
      <c r="V289" s="43">
        <f t="shared" si="47"/>
        <v>0</v>
      </c>
      <c r="W289" s="43">
        <f t="shared" si="48"/>
        <v>0</v>
      </c>
      <c r="X289" s="43">
        <f t="shared" si="49"/>
        <v>0</v>
      </c>
      <c r="AE289" s="18"/>
      <c r="AF289" s="18"/>
    </row>
    <row r="290" spans="1:32" ht="17.25" x14ac:dyDescent="0.3">
      <c r="A290" s="16" t="str">
        <f t="shared" si="40"/>
        <v xml:space="preserve"> </v>
      </c>
      <c r="B290" s="16" t="str">
        <f t="shared" si="41"/>
        <v xml:space="preserve"> </v>
      </c>
      <c r="C290" s="21">
        <v>271</v>
      </c>
      <c r="D290" s="66" t="str">
        <f t="shared" si="42"/>
        <v xml:space="preserve"> </v>
      </c>
      <c r="E290" s="44"/>
      <c r="F290" s="39"/>
      <c r="G290" s="39"/>
      <c r="H290" s="39"/>
      <c r="I290" s="39"/>
      <c r="J290" s="41"/>
      <c r="K290" s="41"/>
      <c r="L290" s="41"/>
      <c r="M290" s="45"/>
      <c r="N290" s="52"/>
      <c r="O290" s="59" t="str">
        <f t="shared" si="43"/>
        <v xml:space="preserve"> </v>
      </c>
      <c r="P290" s="41"/>
      <c r="Q290" s="40"/>
      <c r="R290" s="42"/>
      <c r="S290" s="43">
        <f t="shared" si="44"/>
        <v>0</v>
      </c>
      <c r="T290" s="43">
        <f t="shared" si="45"/>
        <v>0</v>
      </c>
      <c r="U290" s="43">
        <f t="shared" si="46"/>
        <v>0</v>
      </c>
      <c r="V290" s="43">
        <f t="shared" si="47"/>
        <v>0</v>
      </c>
      <c r="W290" s="43">
        <f t="shared" si="48"/>
        <v>0</v>
      </c>
      <c r="X290" s="43">
        <f t="shared" si="49"/>
        <v>0</v>
      </c>
      <c r="AE290" s="18"/>
      <c r="AF290" s="18"/>
    </row>
    <row r="291" spans="1:32" ht="17.25" x14ac:dyDescent="0.3">
      <c r="A291" s="16" t="str">
        <f t="shared" si="40"/>
        <v xml:space="preserve"> </v>
      </c>
      <c r="B291" s="16" t="str">
        <f t="shared" si="41"/>
        <v xml:space="preserve"> </v>
      </c>
      <c r="C291" s="21">
        <v>272</v>
      </c>
      <c r="D291" s="66" t="str">
        <f t="shared" si="42"/>
        <v xml:space="preserve"> </v>
      </c>
      <c r="E291" s="44"/>
      <c r="F291" s="39"/>
      <c r="G291" s="39"/>
      <c r="H291" s="39"/>
      <c r="I291" s="39"/>
      <c r="J291" s="41"/>
      <c r="K291" s="41"/>
      <c r="L291" s="41"/>
      <c r="M291" s="45"/>
      <c r="N291" s="52"/>
      <c r="O291" s="59" t="str">
        <f t="shared" si="43"/>
        <v xml:space="preserve"> </v>
      </c>
      <c r="P291" s="41"/>
      <c r="Q291" s="40"/>
      <c r="R291" s="42"/>
      <c r="S291" s="43">
        <f t="shared" si="44"/>
        <v>0</v>
      </c>
      <c r="T291" s="43">
        <f t="shared" si="45"/>
        <v>0</v>
      </c>
      <c r="U291" s="43">
        <f t="shared" si="46"/>
        <v>0</v>
      </c>
      <c r="V291" s="43">
        <f t="shared" si="47"/>
        <v>0</v>
      </c>
      <c r="W291" s="43">
        <f t="shared" si="48"/>
        <v>0</v>
      </c>
      <c r="X291" s="43">
        <f t="shared" si="49"/>
        <v>0</v>
      </c>
      <c r="AE291" s="18"/>
      <c r="AF291" s="18"/>
    </row>
    <row r="292" spans="1:32" ht="17.25" x14ac:dyDescent="0.3">
      <c r="A292" s="16" t="str">
        <f t="shared" si="40"/>
        <v xml:space="preserve"> </v>
      </c>
      <c r="B292" s="16" t="str">
        <f t="shared" si="41"/>
        <v xml:space="preserve"> </v>
      </c>
      <c r="C292" s="21">
        <v>273</v>
      </c>
      <c r="D292" s="66" t="str">
        <f t="shared" si="42"/>
        <v xml:space="preserve"> </v>
      </c>
      <c r="E292" s="44"/>
      <c r="F292" s="39"/>
      <c r="G292" s="39"/>
      <c r="H292" s="39"/>
      <c r="I292" s="39"/>
      <c r="J292" s="41"/>
      <c r="K292" s="41"/>
      <c r="L292" s="41"/>
      <c r="M292" s="45"/>
      <c r="N292" s="52"/>
      <c r="O292" s="59" t="str">
        <f t="shared" si="43"/>
        <v xml:space="preserve"> </v>
      </c>
      <c r="P292" s="41"/>
      <c r="Q292" s="40"/>
      <c r="R292" s="42"/>
      <c r="S292" s="43">
        <f t="shared" si="44"/>
        <v>0</v>
      </c>
      <c r="T292" s="43">
        <f t="shared" si="45"/>
        <v>0</v>
      </c>
      <c r="U292" s="43">
        <f t="shared" si="46"/>
        <v>0</v>
      </c>
      <c r="V292" s="43">
        <f t="shared" si="47"/>
        <v>0</v>
      </c>
      <c r="W292" s="43">
        <f t="shared" si="48"/>
        <v>0</v>
      </c>
      <c r="X292" s="43">
        <f t="shared" si="49"/>
        <v>0</v>
      </c>
      <c r="AE292" s="18"/>
      <c r="AF292" s="18"/>
    </row>
    <row r="293" spans="1:32" ht="17.25" x14ac:dyDescent="0.3">
      <c r="A293" s="16" t="str">
        <f t="shared" si="40"/>
        <v xml:space="preserve"> </v>
      </c>
      <c r="B293" s="16" t="str">
        <f t="shared" si="41"/>
        <v xml:space="preserve"> </v>
      </c>
      <c r="C293" s="21">
        <v>274</v>
      </c>
      <c r="D293" s="66" t="str">
        <f t="shared" si="42"/>
        <v xml:space="preserve"> </v>
      </c>
      <c r="E293" s="44"/>
      <c r="F293" s="39"/>
      <c r="G293" s="39"/>
      <c r="H293" s="39"/>
      <c r="I293" s="39"/>
      <c r="J293" s="41"/>
      <c r="K293" s="41"/>
      <c r="L293" s="41"/>
      <c r="M293" s="45"/>
      <c r="N293" s="52"/>
      <c r="O293" s="59" t="str">
        <f t="shared" si="43"/>
        <v xml:space="preserve"> </v>
      </c>
      <c r="P293" s="41"/>
      <c r="Q293" s="40"/>
      <c r="R293" s="42"/>
      <c r="S293" s="43">
        <f t="shared" si="44"/>
        <v>0</v>
      </c>
      <c r="T293" s="43">
        <f t="shared" si="45"/>
        <v>0</v>
      </c>
      <c r="U293" s="43">
        <f t="shared" si="46"/>
        <v>0</v>
      </c>
      <c r="V293" s="43">
        <f t="shared" si="47"/>
        <v>0</v>
      </c>
      <c r="W293" s="43">
        <f t="shared" si="48"/>
        <v>0</v>
      </c>
      <c r="X293" s="43">
        <f t="shared" si="49"/>
        <v>0</v>
      </c>
      <c r="AE293" s="18"/>
      <c r="AF293" s="18"/>
    </row>
    <row r="294" spans="1:32" ht="17.25" x14ac:dyDescent="0.3">
      <c r="A294" s="16" t="str">
        <f t="shared" si="40"/>
        <v xml:space="preserve"> </v>
      </c>
      <c r="B294" s="16" t="str">
        <f t="shared" si="41"/>
        <v xml:space="preserve"> </v>
      </c>
      <c r="C294" s="21">
        <v>275</v>
      </c>
      <c r="D294" s="66" t="str">
        <f t="shared" si="42"/>
        <v xml:space="preserve"> </v>
      </c>
      <c r="E294" s="44"/>
      <c r="F294" s="39"/>
      <c r="G294" s="39"/>
      <c r="H294" s="39"/>
      <c r="I294" s="39"/>
      <c r="J294" s="41"/>
      <c r="K294" s="41"/>
      <c r="L294" s="41"/>
      <c r="M294" s="45"/>
      <c r="N294" s="52"/>
      <c r="O294" s="59" t="str">
        <f t="shared" si="43"/>
        <v xml:space="preserve"> </v>
      </c>
      <c r="P294" s="41"/>
      <c r="Q294" s="40"/>
      <c r="R294" s="42"/>
      <c r="S294" s="43">
        <f t="shared" si="44"/>
        <v>0</v>
      </c>
      <c r="T294" s="43">
        <f t="shared" si="45"/>
        <v>0</v>
      </c>
      <c r="U294" s="43">
        <f t="shared" si="46"/>
        <v>0</v>
      </c>
      <c r="V294" s="43">
        <f t="shared" si="47"/>
        <v>0</v>
      </c>
      <c r="W294" s="43">
        <f t="shared" si="48"/>
        <v>0</v>
      </c>
      <c r="X294" s="43">
        <f t="shared" si="49"/>
        <v>0</v>
      </c>
      <c r="AE294" s="18"/>
      <c r="AF294" s="18"/>
    </row>
    <row r="295" spans="1:32" ht="17.25" x14ac:dyDescent="0.3">
      <c r="A295" s="16" t="str">
        <f t="shared" si="40"/>
        <v xml:space="preserve"> </v>
      </c>
      <c r="B295" s="16" t="str">
        <f t="shared" si="41"/>
        <v xml:space="preserve"> </v>
      </c>
      <c r="C295" s="21">
        <v>276</v>
      </c>
      <c r="D295" s="66" t="str">
        <f t="shared" si="42"/>
        <v xml:space="preserve"> </v>
      </c>
      <c r="E295" s="44"/>
      <c r="F295" s="39"/>
      <c r="G295" s="39"/>
      <c r="H295" s="39"/>
      <c r="I295" s="39"/>
      <c r="J295" s="41"/>
      <c r="K295" s="41"/>
      <c r="L295" s="41"/>
      <c r="M295" s="45"/>
      <c r="N295" s="52"/>
      <c r="O295" s="59" t="str">
        <f t="shared" si="43"/>
        <v xml:space="preserve"> </v>
      </c>
      <c r="P295" s="41"/>
      <c r="Q295" s="40"/>
      <c r="R295" s="42"/>
      <c r="S295" s="43">
        <f t="shared" si="44"/>
        <v>0</v>
      </c>
      <c r="T295" s="43">
        <f t="shared" si="45"/>
        <v>0</v>
      </c>
      <c r="U295" s="43">
        <f t="shared" si="46"/>
        <v>0</v>
      </c>
      <c r="V295" s="43">
        <f t="shared" si="47"/>
        <v>0</v>
      </c>
      <c r="W295" s="43">
        <f t="shared" si="48"/>
        <v>0</v>
      </c>
      <c r="X295" s="43">
        <f t="shared" si="49"/>
        <v>0</v>
      </c>
      <c r="AE295" s="18"/>
      <c r="AF295" s="18"/>
    </row>
    <row r="296" spans="1:32" ht="17.25" x14ac:dyDescent="0.3">
      <c r="A296" s="16" t="str">
        <f t="shared" si="40"/>
        <v xml:space="preserve"> </v>
      </c>
      <c r="B296" s="16" t="str">
        <f t="shared" si="41"/>
        <v xml:space="preserve"> </v>
      </c>
      <c r="C296" s="21">
        <v>277</v>
      </c>
      <c r="D296" s="66" t="str">
        <f t="shared" si="42"/>
        <v xml:space="preserve"> </v>
      </c>
      <c r="E296" s="44"/>
      <c r="F296" s="39"/>
      <c r="G296" s="39"/>
      <c r="H296" s="39"/>
      <c r="I296" s="39"/>
      <c r="J296" s="41"/>
      <c r="K296" s="41"/>
      <c r="L296" s="41"/>
      <c r="M296" s="45"/>
      <c r="N296" s="52"/>
      <c r="O296" s="59" t="str">
        <f t="shared" si="43"/>
        <v xml:space="preserve"> </v>
      </c>
      <c r="P296" s="41"/>
      <c r="Q296" s="40"/>
      <c r="R296" s="42"/>
      <c r="S296" s="43">
        <f t="shared" si="44"/>
        <v>0</v>
      </c>
      <c r="T296" s="43">
        <f t="shared" si="45"/>
        <v>0</v>
      </c>
      <c r="U296" s="43">
        <f t="shared" si="46"/>
        <v>0</v>
      </c>
      <c r="V296" s="43">
        <f t="shared" si="47"/>
        <v>0</v>
      </c>
      <c r="W296" s="43">
        <f t="shared" si="48"/>
        <v>0</v>
      </c>
      <c r="X296" s="43">
        <f t="shared" si="49"/>
        <v>0</v>
      </c>
      <c r="AE296" s="18"/>
      <c r="AF296" s="18"/>
    </row>
    <row r="297" spans="1:32" ht="17.25" x14ac:dyDescent="0.3">
      <c r="A297" s="16" t="str">
        <f t="shared" si="40"/>
        <v xml:space="preserve"> </v>
      </c>
      <c r="B297" s="16" t="str">
        <f t="shared" si="41"/>
        <v xml:space="preserve"> </v>
      </c>
      <c r="C297" s="21">
        <v>278</v>
      </c>
      <c r="D297" s="66" t="str">
        <f t="shared" si="42"/>
        <v xml:space="preserve"> </v>
      </c>
      <c r="E297" s="44"/>
      <c r="F297" s="39"/>
      <c r="G297" s="39"/>
      <c r="H297" s="39"/>
      <c r="I297" s="39"/>
      <c r="J297" s="41"/>
      <c r="K297" s="41"/>
      <c r="L297" s="41"/>
      <c r="M297" s="45"/>
      <c r="N297" s="52"/>
      <c r="O297" s="59" t="str">
        <f t="shared" si="43"/>
        <v xml:space="preserve"> </v>
      </c>
      <c r="P297" s="41"/>
      <c r="Q297" s="40"/>
      <c r="R297" s="42"/>
      <c r="S297" s="43">
        <f t="shared" si="44"/>
        <v>0</v>
      </c>
      <c r="T297" s="43">
        <f t="shared" si="45"/>
        <v>0</v>
      </c>
      <c r="U297" s="43">
        <f t="shared" si="46"/>
        <v>0</v>
      </c>
      <c r="V297" s="43">
        <f t="shared" si="47"/>
        <v>0</v>
      </c>
      <c r="W297" s="43">
        <f t="shared" si="48"/>
        <v>0</v>
      </c>
      <c r="X297" s="43">
        <f t="shared" si="49"/>
        <v>0</v>
      </c>
      <c r="AE297" s="18"/>
      <c r="AF297" s="18"/>
    </row>
    <row r="298" spans="1:32" ht="17.25" x14ac:dyDescent="0.3">
      <c r="A298" s="16" t="str">
        <f t="shared" si="40"/>
        <v xml:space="preserve"> </v>
      </c>
      <c r="B298" s="16" t="str">
        <f t="shared" si="41"/>
        <v xml:space="preserve"> </v>
      </c>
      <c r="C298" s="21">
        <v>279</v>
      </c>
      <c r="D298" s="66" t="str">
        <f t="shared" si="42"/>
        <v xml:space="preserve"> </v>
      </c>
      <c r="E298" s="44"/>
      <c r="F298" s="39"/>
      <c r="G298" s="39"/>
      <c r="H298" s="39"/>
      <c r="I298" s="39"/>
      <c r="J298" s="41"/>
      <c r="K298" s="41"/>
      <c r="L298" s="41"/>
      <c r="M298" s="45"/>
      <c r="N298" s="52"/>
      <c r="O298" s="59" t="str">
        <f t="shared" si="43"/>
        <v xml:space="preserve"> </v>
      </c>
      <c r="P298" s="41"/>
      <c r="Q298" s="40"/>
      <c r="R298" s="42"/>
      <c r="S298" s="43">
        <f t="shared" si="44"/>
        <v>0</v>
      </c>
      <c r="T298" s="43">
        <f t="shared" si="45"/>
        <v>0</v>
      </c>
      <c r="U298" s="43">
        <f t="shared" si="46"/>
        <v>0</v>
      </c>
      <c r="V298" s="43">
        <f t="shared" si="47"/>
        <v>0</v>
      </c>
      <c r="W298" s="43">
        <f t="shared" si="48"/>
        <v>0</v>
      </c>
      <c r="X298" s="43">
        <f t="shared" si="49"/>
        <v>0</v>
      </c>
      <c r="AE298" s="18"/>
      <c r="AF298" s="18"/>
    </row>
    <row r="299" spans="1:32" ht="17.25" x14ac:dyDescent="0.3">
      <c r="A299" s="16" t="str">
        <f t="shared" si="40"/>
        <v xml:space="preserve"> </v>
      </c>
      <c r="B299" s="16" t="str">
        <f t="shared" si="41"/>
        <v xml:space="preserve"> </v>
      </c>
      <c r="C299" s="21">
        <v>280</v>
      </c>
      <c r="D299" s="66" t="str">
        <f t="shared" si="42"/>
        <v xml:space="preserve"> </v>
      </c>
      <c r="E299" s="44"/>
      <c r="F299" s="39"/>
      <c r="G299" s="39"/>
      <c r="H299" s="39"/>
      <c r="I299" s="39"/>
      <c r="J299" s="41"/>
      <c r="K299" s="41"/>
      <c r="L299" s="41"/>
      <c r="M299" s="45"/>
      <c r="N299" s="52"/>
      <c r="O299" s="59" t="str">
        <f t="shared" si="43"/>
        <v xml:space="preserve"> </v>
      </c>
      <c r="P299" s="41"/>
      <c r="Q299" s="40"/>
      <c r="R299" s="42"/>
      <c r="S299" s="43">
        <f t="shared" si="44"/>
        <v>0</v>
      </c>
      <c r="T299" s="43">
        <f t="shared" si="45"/>
        <v>0</v>
      </c>
      <c r="U299" s="43">
        <f t="shared" si="46"/>
        <v>0</v>
      </c>
      <c r="V299" s="43">
        <f t="shared" si="47"/>
        <v>0</v>
      </c>
      <c r="W299" s="43">
        <f t="shared" si="48"/>
        <v>0</v>
      </c>
      <c r="X299" s="43">
        <f t="shared" si="49"/>
        <v>0</v>
      </c>
      <c r="AE299" s="18"/>
      <c r="AF299" s="18"/>
    </row>
    <row r="300" spans="1:32" ht="17.25" x14ac:dyDescent="0.3">
      <c r="A300" s="16" t="str">
        <f t="shared" si="40"/>
        <v xml:space="preserve"> </v>
      </c>
      <c r="B300" s="16" t="str">
        <f t="shared" si="41"/>
        <v xml:space="preserve"> </v>
      </c>
      <c r="C300" s="21">
        <v>281</v>
      </c>
      <c r="D300" s="66" t="str">
        <f t="shared" si="42"/>
        <v xml:space="preserve"> </v>
      </c>
      <c r="E300" s="44"/>
      <c r="F300" s="39"/>
      <c r="G300" s="39"/>
      <c r="H300" s="39"/>
      <c r="I300" s="39"/>
      <c r="J300" s="41"/>
      <c r="K300" s="41"/>
      <c r="L300" s="41"/>
      <c r="M300" s="45"/>
      <c r="N300" s="52"/>
      <c r="O300" s="59" t="str">
        <f t="shared" si="43"/>
        <v xml:space="preserve"> </v>
      </c>
      <c r="P300" s="41"/>
      <c r="Q300" s="40"/>
      <c r="R300" s="42"/>
      <c r="S300" s="43">
        <f t="shared" si="44"/>
        <v>0</v>
      </c>
      <c r="T300" s="43">
        <f t="shared" si="45"/>
        <v>0</v>
      </c>
      <c r="U300" s="43">
        <f t="shared" si="46"/>
        <v>0</v>
      </c>
      <c r="V300" s="43">
        <f t="shared" si="47"/>
        <v>0</v>
      </c>
      <c r="W300" s="43">
        <f t="shared" si="48"/>
        <v>0</v>
      </c>
      <c r="X300" s="43">
        <f t="shared" si="49"/>
        <v>0</v>
      </c>
      <c r="AE300" s="18"/>
      <c r="AF300" s="18"/>
    </row>
    <row r="301" spans="1:32" ht="17.25" x14ac:dyDescent="0.3">
      <c r="A301" s="16" t="str">
        <f t="shared" si="40"/>
        <v xml:space="preserve"> </v>
      </c>
      <c r="B301" s="16" t="str">
        <f t="shared" si="41"/>
        <v xml:space="preserve"> </v>
      </c>
      <c r="C301" s="21">
        <v>282</v>
      </c>
      <c r="D301" s="66" t="str">
        <f t="shared" si="42"/>
        <v xml:space="preserve"> </v>
      </c>
      <c r="E301" s="44"/>
      <c r="F301" s="39"/>
      <c r="G301" s="39"/>
      <c r="H301" s="39"/>
      <c r="I301" s="39"/>
      <c r="J301" s="41"/>
      <c r="K301" s="41"/>
      <c r="L301" s="41"/>
      <c r="M301" s="45"/>
      <c r="N301" s="52"/>
      <c r="O301" s="59" t="str">
        <f t="shared" si="43"/>
        <v xml:space="preserve"> </v>
      </c>
      <c r="P301" s="41"/>
      <c r="Q301" s="40"/>
      <c r="R301" s="42"/>
      <c r="S301" s="43">
        <f t="shared" si="44"/>
        <v>0</v>
      </c>
      <c r="T301" s="43">
        <f t="shared" si="45"/>
        <v>0</v>
      </c>
      <c r="U301" s="43">
        <f t="shared" si="46"/>
        <v>0</v>
      </c>
      <c r="V301" s="43">
        <f t="shared" si="47"/>
        <v>0</v>
      </c>
      <c r="W301" s="43">
        <f t="shared" si="48"/>
        <v>0</v>
      </c>
      <c r="X301" s="43">
        <f t="shared" si="49"/>
        <v>0</v>
      </c>
      <c r="AE301" s="18"/>
      <c r="AF301" s="18"/>
    </row>
    <row r="302" spans="1:32" ht="17.25" x14ac:dyDescent="0.3">
      <c r="A302" s="16" t="str">
        <f t="shared" si="40"/>
        <v xml:space="preserve"> </v>
      </c>
      <c r="B302" s="16" t="str">
        <f t="shared" si="41"/>
        <v xml:space="preserve"> </v>
      </c>
      <c r="C302" s="21">
        <v>283</v>
      </c>
      <c r="D302" s="66" t="str">
        <f t="shared" si="42"/>
        <v xml:space="preserve"> </v>
      </c>
      <c r="E302" s="44"/>
      <c r="F302" s="39"/>
      <c r="G302" s="39"/>
      <c r="H302" s="39"/>
      <c r="I302" s="39"/>
      <c r="J302" s="41"/>
      <c r="K302" s="41"/>
      <c r="L302" s="41"/>
      <c r="M302" s="45"/>
      <c r="N302" s="52"/>
      <c r="O302" s="59" t="str">
        <f t="shared" si="43"/>
        <v xml:space="preserve"> </v>
      </c>
      <c r="P302" s="41"/>
      <c r="Q302" s="40"/>
      <c r="R302" s="42"/>
      <c r="S302" s="43">
        <f t="shared" si="44"/>
        <v>0</v>
      </c>
      <c r="T302" s="43">
        <f t="shared" si="45"/>
        <v>0</v>
      </c>
      <c r="U302" s="43">
        <f t="shared" si="46"/>
        <v>0</v>
      </c>
      <c r="V302" s="43">
        <f t="shared" si="47"/>
        <v>0</v>
      </c>
      <c r="W302" s="43">
        <f t="shared" si="48"/>
        <v>0</v>
      </c>
      <c r="X302" s="43">
        <f t="shared" si="49"/>
        <v>0</v>
      </c>
      <c r="AE302" s="18"/>
      <c r="AF302" s="18"/>
    </row>
    <row r="303" spans="1:32" ht="17.25" x14ac:dyDescent="0.3">
      <c r="A303" s="16" t="str">
        <f t="shared" si="40"/>
        <v xml:space="preserve"> </v>
      </c>
      <c r="B303" s="16" t="str">
        <f t="shared" si="41"/>
        <v xml:space="preserve"> </v>
      </c>
      <c r="C303" s="21">
        <v>284</v>
      </c>
      <c r="D303" s="66" t="str">
        <f t="shared" si="42"/>
        <v xml:space="preserve"> </v>
      </c>
      <c r="E303" s="44"/>
      <c r="F303" s="39"/>
      <c r="G303" s="39"/>
      <c r="H303" s="39"/>
      <c r="I303" s="39"/>
      <c r="J303" s="41"/>
      <c r="K303" s="41"/>
      <c r="L303" s="41"/>
      <c r="M303" s="45"/>
      <c r="N303" s="52"/>
      <c r="O303" s="59" t="str">
        <f t="shared" si="43"/>
        <v xml:space="preserve"> </v>
      </c>
      <c r="P303" s="41"/>
      <c r="Q303" s="40"/>
      <c r="R303" s="42"/>
      <c r="S303" s="43">
        <f t="shared" si="44"/>
        <v>0</v>
      </c>
      <c r="T303" s="43">
        <f t="shared" si="45"/>
        <v>0</v>
      </c>
      <c r="U303" s="43">
        <f t="shared" si="46"/>
        <v>0</v>
      </c>
      <c r="V303" s="43">
        <f t="shared" si="47"/>
        <v>0</v>
      </c>
      <c r="W303" s="43">
        <f t="shared" si="48"/>
        <v>0</v>
      </c>
      <c r="X303" s="43">
        <f t="shared" si="49"/>
        <v>0</v>
      </c>
      <c r="AE303" s="18"/>
      <c r="AF303" s="18"/>
    </row>
    <row r="304" spans="1:32" ht="17.25" x14ac:dyDescent="0.3">
      <c r="A304" s="16" t="str">
        <f t="shared" si="40"/>
        <v xml:space="preserve"> </v>
      </c>
      <c r="B304" s="16" t="str">
        <f t="shared" si="41"/>
        <v xml:space="preserve"> </v>
      </c>
      <c r="C304" s="21">
        <v>285</v>
      </c>
      <c r="D304" s="66" t="str">
        <f t="shared" si="42"/>
        <v xml:space="preserve"> </v>
      </c>
      <c r="E304" s="44"/>
      <c r="F304" s="39"/>
      <c r="G304" s="39"/>
      <c r="H304" s="39"/>
      <c r="I304" s="39"/>
      <c r="J304" s="41"/>
      <c r="K304" s="41"/>
      <c r="L304" s="41"/>
      <c r="M304" s="45"/>
      <c r="N304" s="52"/>
      <c r="O304" s="59" t="str">
        <f t="shared" si="43"/>
        <v xml:space="preserve"> </v>
      </c>
      <c r="P304" s="41"/>
      <c r="Q304" s="40"/>
      <c r="R304" s="42"/>
      <c r="S304" s="43">
        <f t="shared" si="44"/>
        <v>0</v>
      </c>
      <c r="T304" s="43">
        <f t="shared" si="45"/>
        <v>0</v>
      </c>
      <c r="U304" s="43">
        <f t="shared" si="46"/>
        <v>0</v>
      </c>
      <c r="V304" s="43">
        <f t="shared" si="47"/>
        <v>0</v>
      </c>
      <c r="W304" s="43">
        <f t="shared" si="48"/>
        <v>0</v>
      </c>
      <c r="X304" s="43">
        <f t="shared" si="49"/>
        <v>0</v>
      </c>
      <c r="AE304" s="18"/>
      <c r="AF304" s="18"/>
    </row>
    <row r="305" spans="1:32" ht="17.25" x14ac:dyDescent="0.3">
      <c r="A305" s="16" t="str">
        <f t="shared" si="40"/>
        <v xml:space="preserve"> </v>
      </c>
      <c r="B305" s="16" t="str">
        <f t="shared" si="41"/>
        <v xml:space="preserve"> </v>
      </c>
      <c r="C305" s="21">
        <v>286</v>
      </c>
      <c r="D305" s="66" t="str">
        <f t="shared" si="42"/>
        <v xml:space="preserve"> </v>
      </c>
      <c r="E305" s="44"/>
      <c r="F305" s="39"/>
      <c r="G305" s="39"/>
      <c r="H305" s="39"/>
      <c r="I305" s="39"/>
      <c r="J305" s="41"/>
      <c r="K305" s="41"/>
      <c r="L305" s="41"/>
      <c r="M305" s="45"/>
      <c r="N305" s="52"/>
      <c r="O305" s="59" t="str">
        <f t="shared" si="43"/>
        <v xml:space="preserve"> </v>
      </c>
      <c r="P305" s="41"/>
      <c r="Q305" s="40"/>
      <c r="R305" s="42"/>
      <c r="S305" s="43">
        <f t="shared" si="44"/>
        <v>0</v>
      </c>
      <c r="T305" s="43">
        <f t="shared" si="45"/>
        <v>0</v>
      </c>
      <c r="U305" s="43">
        <f t="shared" si="46"/>
        <v>0</v>
      </c>
      <c r="V305" s="43">
        <f t="shared" si="47"/>
        <v>0</v>
      </c>
      <c r="W305" s="43">
        <f t="shared" si="48"/>
        <v>0</v>
      </c>
      <c r="X305" s="43">
        <f t="shared" si="49"/>
        <v>0</v>
      </c>
      <c r="AE305" s="18"/>
      <c r="AF305" s="18"/>
    </row>
    <row r="306" spans="1:32" ht="17.25" x14ac:dyDescent="0.3">
      <c r="A306" s="16" t="str">
        <f t="shared" si="40"/>
        <v xml:space="preserve"> </v>
      </c>
      <c r="B306" s="16" t="str">
        <f t="shared" si="41"/>
        <v xml:space="preserve"> </v>
      </c>
      <c r="C306" s="21">
        <v>287</v>
      </c>
      <c r="D306" s="66" t="str">
        <f t="shared" si="42"/>
        <v xml:space="preserve"> </v>
      </c>
      <c r="E306" s="44"/>
      <c r="F306" s="39"/>
      <c r="G306" s="39"/>
      <c r="H306" s="39"/>
      <c r="I306" s="39"/>
      <c r="J306" s="41"/>
      <c r="K306" s="41"/>
      <c r="L306" s="41"/>
      <c r="M306" s="45"/>
      <c r="N306" s="52"/>
      <c r="O306" s="59" t="str">
        <f t="shared" si="43"/>
        <v xml:space="preserve"> </v>
      </c>
      <c r="P306" s="41"/>
      <c r="Q306" s="40"/>
      <c r="R306" s="42"/>
      <c r="S306" s="43">
        <f t="shared" si="44"/>
        <v>0</v>
      </c>
      <c r="T306" s="43">
        <f t="shared" si="45"/>
        <v>0</v>
      </c>
      <c r="U306" s="43">
        <f t="shared" si="46"/>
        <v>0</v>
      </c>
      <c r="V306" s="43">
        <f t="shared" si="47"/>
        <v>0</v>
      </c>
      <c r="W306" s="43">
        <f t="shared" si="48"/>
        <v>0</v>
      </c>
      <c r="X306" s="43">
        <f t="shared" si="49"/>
        <v>0</v>
      </c>
      <c r="AE306" s="18"/>
      <c r="AF306" s="18"/>
    </row>
    <row r="307" spans="1:32" ht="17.25" x14ac:dyDescent="0.3">
      <c r="A307" s="16" t="str">
        <f t="shared" si="40"/>
        <v xml:space="preserve"> </v>
      </c>
      <c r="B307" s="16" t="str">
        <f t="shared" si="41"/>
        <v xml:space="preserve"> </v>
      </c>
      <c r="C307" s="21">
        <v>288</v>
      </c>
      <c r="D307" s="66" t="str">
        <f t="shared" si="42"/>
        <v xml:space="preserve"> </v>
      </c>
      <c r="E307" s="44"/>
      <c r="F307" s="39"/>
      <c r="G307" s="39"/>
      <c r="H307" s="39"/>
      <c r="I307" s="39"/>
      <c r="J307" s="41"/>
      <c r="K307" s="41"/>
      <c r="L307" s="41"/>
      <c r="M307" s="45"/>
      <c r="N307" s="52"/>
      <c r="O307" s="59" t="str">
        <f t="shared" si="43"/>
        <v xml:space="preserve"> </v>
      </c>
      <c r="P307" s="41"/>
      <c r="Q307" s="40"/>
      <c r="R307" s="42"/>
      <c r="S307" s="43">
        <f t="shared" si="44"/>
        <v>0</v>
      </c>
      <c r="T307" s="43">
        <f t="shared" si="45"/>
        <v>0</v>
      </c>
      <c r="U307" s="43">
        <f t="shared" si="46"/>
        <v>0</v>
      </c>
      <c r="V307" s="43">
        <f t="shared" si="47"/>
        <v>0</v>
      </c>
      <c r="W307" s="43">
        <f t="shared" si="48"/>
        <v>0</v>
      </c>
      <c r="X307" s="43">
        <f t="shared" si="49"/>
        <v>0</v>
      </c>
      <c r="AE307" s="18"/>
      <c r="AF307" s="18"/>
    </row>
    <row r="308" spans="1:32" ht="17.25" x14ac:dyDescent="0.3">
      <c r="A308" s="16" t="str">
        <f t="shared" si="40"/>
        <v xml:space="preserve"> </v>
      </c>
      <c r="B308" s="16" t="str">
        <f t="shared" si="41"/>
        <v xml:space="preserve"> </v>
      </c>
      <c r="C308" s="21">
        <v>289</v>
      </c>
      <c r="D308" s="66" t="str">
        <f t="shared" si="42"/>
        <v xml:space="preserve"> </v>
      </c>
      <c r="E308" s="44"/>
      <c r="F308" s="39"/>
      <c r="G308" s="39"/>
      <c r="H308" s="39"/>
      <c r="I308" s="39"/>
      <c r="J308" s="41"/>
      <c r="K308" s="41"/>
      <c r="L308" s="41"/>
      <c r="M308" s="45"/>
      <c r="N308" s="52"/>
      <c r="O308" s="59" t="str">
        <f t="shared" si="43"/>
        <v xml:space="preserve"> </v>
      </c>
      <c r="P308" s="41"/>
      <c r="Q308" s="40"/>
      <c r="R308" s="42"/>
      <c r="S308" s="43">
        <f t="shared" si="44"/>
        <v>0</v>
      </c>
      <c r="T308" s="43">
        <f t="shared" si="45"/>
        <v>0</v>
      </c>
      <c r="U308" s="43">
        <f t="shared" si="46"/>
        <v>0</v>
      </c>
      <c r="V308" s="43">
        <f t="shared" si="47"/>
        <v>0</v>
      </c>
      <c r="W308" s="43">
        <f t="shared" si="48"/>
        <v>0</v>
      </c>
      <c r="X308" s="43">
        <f t="shared" si="49"/>
        <v>0</v>
      </c>
      <c r="AE308" s="18"/>
      <c r="AF308" s="18"/>
    </row>
    <row r="309" spans="1:32" ht="17.25" x14ac:dyDescent="0.3">
      <c r="A309" s="16" t="str">
        <f t="shared" si="40"/>
        <v xml:space="preserve"> </v>
      </c>
      <c r="B309" s="16" t="str">
        <f t="shared" si="41"/>
        <v xml:space="preserve"> </v>
      </c>
      <c r="C309" s="21">
        <v>290</v>
      </c>
      <c r="D309" s="66" t="str">
        <f t="shared" si="42"/>
        <v xml:space="preserve"> </v>
      </c>
      <c r="E309" s="44"/>
      <c r="F309" s="39"/>
      <c r="G309" s="39"/>
      <c r="H309" s="39"/>
      <c r="I309" s="39"/>
      <c r="J309" s="41"/>
      <c r="K309" s="41"/>
      <c r="L309" s="41"/>
      <c r="M309" s="45"/>
      <c r="N309" s="52"/>
      <c r="O309" s="59" t="str">
        <f t="shared" si="43"/>
        <v xml:space="preserve"> </v>
      </c>
      <c r="P309" s="41"/>
      <c r="Q309" s="40"/>
      <c r="R309" s="42"/>
      <c r="S309" s="43">
        <f t="shared" si="44"/>
        <v>0</v>
      </c>
      <c r="T309" s="43">
        <f t="shared" si="45"/>
        <v>0</v>
      </c>
      <c r="U309" s="43">
        <f t="shared" si="46"/>
        <v>0</v>
      </c>
      <c r="V309" s="43">
        <f t="shared" si="47"/>
        <v>0</v>
      </c>
      <c r="W309" s="43">
        <f t="shared" si="48"/>
        <v>0</v>
      </c>
      <c r="X309" s="43">
        <f t="shared" si="49"/>
        <v>0</v>
      </c>
      <c r="AE309" s="18"/>
      <c r="AF309" s="18"/>
    </row>
    <row r="310" spans="1:32" ht="17.25" x14ac:dyDescent="0.3">
      <c r="A310" s="16" t="str">
        <f t="shared" si="40"/>
        <v xml:space="preserve"> </v>
      </c>
      <c r="B310" s="16" t="str">
        <f t="shared" si="41"/>
        <v xml:space="preserve"> </v>
      </c>
      <c r="C310" s="21">
        <v>291</v>
      </c>
      <c r="D310" s="66" t="str">
        <f t="shared" si="42"/>
        <v xml:space="preserve"> </v>
      </c>
      <c r="E310" s="44"/>
      <c r="F310" s="39"/>
      <c r="G310" s="39"/>
      <c r="H310" s="39"/>
      <c r="I310" s="39"/>
      <c r="J310" s="41"/>
      <c r="K310" s="41"/>
      <c r="L310" s="41"/>
      <c r="M310" s="45"/>
      <c r="N310" s="52"/>
      <c r="O310" s="59" t="str">
        <f t="shared" si="43"/>
        <v xml:space="preserve"> </v>
      </c>
      <c r="P310" s="41"/>
      <c r="Q310" s="40"/>
      <c r="R310" s="42"/>
      <c r="S310" s="43">
        <f t="shared" si="44"/>
        <v>0</v>
      </c>
      <c r="T310" s="43">
        <f t="shared" si="45"/>
        <v>0</v>
      </c>
      <c r="U310" s="43">
        <f t="shared" si="46"/>
        <v>0</v>
      </c>
      <c r="V310" s="43">
        <f t="shared" si="47"/>
        <v>0</v>
      </c>
      <c r="W310" s="43">
        <f t="shared" si="48"/>
        <v>0</v>
      </c>
      <c r="X310" s="43">
        <f t="shared" si="49"/>
        <v>0</v>
      </c>
      <c r="AE310" s="18"/>
      <c r="AF310" s="18"/>
    </row>
    <row r="311" spans="1:32" ht="17.25" x14ac:dyDescent="0.3">
      <c r="A311" s="16" t="str">
        <f t="shared" si="40"/>
        <v xml:space="preserve"> </v>
      </c>
      <c r="B311" s="16" t="str">
        <f t="shared" si="41"/>
        <v xml:space="preserve"> </v>
      </c>
      <c r="C311" s="21">
        <v>292</v>
      </c>
      <c r="D311" s="66" t="str">
        <f t="shared" si="42"/>
        <v xml:space="preserve"> </v>
      </c>
      <c r="E311" s="44"/>
      <c r="F311" s="39"/>
      <c r="G311" s="39"/>
      <c r="H311" s="39"/>
      <c r="I311" s="39"/>
      <c r="J311" s="41"/>
      <c r="K311" s="41"/>
      <c r="L311" s="41"/>
      <c r="M311" s="45"/>
      <c r="N311" s="52"/>
      <c r="O311" s="59" t="str">
        <f t="shared" si="43"/>
        <v xml:space="preserve"> </v>
      </c>
      <c r="P311" s="41"/>
      <c r="Q311" s="40"/>
      <c r="R311" s="42"/>
      <c r="S311" s="43">
        <f t="shared" si="44"/>
        <v>0</v>
      </c>
      <c r="T311" s="43">
        <f t="shared" si="45"/>
        <v>0</v>
      </c>
      <c r="U311" s="43">
        <f t="shared" si="46"/>
        <v>0</v>
      </c>
      <c r="V311" s="43">
        <f t="shared" si="47"/>
        <v>0</v>
      </c>
      <c r="W311" s="43">
        <f t="shared" si="48"/>
        <v>0</v>
      </c>
      <c r="X311" s="43">
        <f t="shared" si="49"/>
        <v>0</v>
      </c>
      <c r="AE311" s="18"/>
      <c r="AF311" s="18"/>
    </row>
    <row r="312" spans="1:32" ht="17.25" x14ac:dyDescent="0.3">
      <c r="A312" s="16" t="str">
        <f t="shared" si="40"/>
        <v xml:space="preserve"> </v>
      </c>
      <c r="B312" s="16" t="str">
        <f t="shared" si="41"/>
        <v xml:space="preserve"> </v>
      </c>
      <c r="C312" s="21">
        <v>293</v>
      </c>
      <c r="D312" s="66" t="str">
        <f t="shared" si="42"/>
        <v xml:space="preserve"> </v>
      </c>
      <c r="E312" s="44"/>
      <c r="F312" s="39"/>
      <c r="G312" s="39"/>
      <c r="H312" s="39"/>
      <c r="I312" s="39"/>
      <c r="J312" s="41"/>
      <c r="K312" s="41"/>
      <c r="L312" s="41"/>
      <c r="M312" s="45"/>
      <c r="N312" s="52"/>
      <c r="O312" s="59" t="str">
        <f t="shared" si="43"/>
        <v xml:space="preserve"> </v>
      </c>
      <c r="P312" s="41"/>
      <c r="Q312" s="40"/>
      <c r="R312" s="42"/>
      <c r="S312" s="43">
        <f t="shared" si="44"/>
        <v>0</v>
      </c>
      <c r="T312" s="43">
        <f t="shared" si="45"/>
        <v>0</v>
      </c>
      <c r="U312" s="43">
        <f t="shared" si="46"/>
        <v>0</v>
      </c>
      <c r="V312" s="43">
        <f t="shared" si="47"/>
        <v>0</v>
      </c>
      <c r="W312" s="43">
        <f t="shared" si="48"/>
        <v>0</v>
      </c>
      <c r="X312" s="43">
        <f t="shared" si="49"/>
        <v>0</v>
      </c>
      <c r="AE312" s="18"/>
      <c r="AF312" s="18"/>
    </row>
    <row r="313" spans="1:32" ht="17.25" x14ac:dyDescent="0.3">
      <c r="A313" s="16" t="str">
        <f t="shared" si="40"/>
        <v xml:space="preserve"> </v>
      </c>
      <c r="B313" s="16" t="str">
        <f t="shared" si="41"/>
        <v xml:space="preserve"> </v>
      </c>
      <c r="C313" s="21">
        <v>294</v>
      </c>
      <c r="D313" s="66" t="str">
        <f t="shared" si="42"/>
        <v xml:space="preserve"> </v>
      </c>
      <c r="E313" s="44"/>
      <c r="F313" s="39"/>
      <c r="G313" s="39"/>
      <c r="H313" s="39"/>
      <c r="I313" s="39"/>
      <c r="J313" s="41"/>
      <c r="K313" s="41"/>
      <c r="L313" s="41"/>
      <c r="M313" s="45"/>
      <c r="N313" s="52"/>
      <c r="O313" s="59" t="str">
        <f t="shared" si="43"/>
        <v xml:space="preserve"> </v>
      </c>
      <c r="P313" s="41"/>
      <c r="Q313" s="40"/>
      <c r="R313" s="42"/>
      <c r="S313" s="43">
        <f t="shared" si="44"/>
        <v>0</v>
      </c>
      <c r="T313" s="43">
        <f t="shared" si="45"/>
        <v>0</v>
      </c>
      <c r="U313" s="43">
        <f t="shared" si="46"/>
        <v>0</v>
      </c>
      <c r="V313" s="43">
        <f t="shared" si="47"/>
        <v>0</v>
      </c>
      <c r="W313" s="43">
        <f t="shared" si="48"/>
        <v>0</v>
      </c>
      <c r="X313" s="43">
        <f t="shared" si="49"/>
        <v>0</v>
      </c>
      <c r="AF313" s="18"/>
    </row>
    <row r="314" spans="1:32" ht="17.25" x14ac:dyDescent="0.3">
      <c r="A314" s="16" t="str">
        <f t="shared" si="40"/>
        <v xml:space="preserve"> </v>
      </c>
      <c r="B314" s="16" t="str">
        <f t="shared" si="41"/>
        <v xml:space="preserve"> </v>
      </c>
      <c r="C314" s="21">
        <v>295</v>
      </c>
      <c r="D314" s="66" t="str">
        <f t="shared" si="42"/>
        <v xml:space="preserve"> </v>
      </c>
      <c r="E314" s="44"/>
      <c r="F314" s="39"/>
      <c r="G314" s="39"/>
      <c r="H314" s="39"/>
      <c r="I314" s="39"/>
      <c r="J314" s="41"/>
      <c r="K314" s="41"/>
      <c r="L314" s="41"/>
      <c r="M314" s="45"/>
      <c r="N314" s="52"/>
      <c r="O314" s="59" t="str">
        <f t="shared" si="43"/>
        <v xml:space="preserve"> </v>
      </c>
      <c r="P314" s="41"/>
      <c r="Q314" s="40"/>
      <c r="R314" s="42"/>
      <c r="S314" s="43">
        <f t="shared" si="44"/>
        <v>0</v>
      </c>
      <c r="T314" s="43">
        <f t="shared" si="45"/>
        <v>0</v>
      </c>
      <c r="U314" s="43">
        <f t="shared" si="46"/>
        <v>0</v>
      </c>
      <c r="V314" s="43">
        <f t="shared" si="47"/>
        <v>0</v>
      </c>
      <c r="W314" s="43">
        <f t="shared" si="48"/>
        <v>0</v>
      </c>
      <c r="X314" s="43">
        <f t="shared" si="49"/>
        <v>0</v>
      </c>
      <c r="AF314" s="18"/>
    </row>
    <row r="315" spans="1:32" ht="17.25" x14ac:dyDescent="0.3">
      <c r="A315" s="16" t="str">
        <f t="shared" si="40"/>
        <v xml:space="preserve"> </v>
      </c>
      <c r="B315" s="16" t="str">
        <f t="shared" si="41"/>
        <v xml:space="preserve"> </v>
      </c>
      <c r="C315" s="21">
        <v>296</v>
      </c>
      <c r="D315" s="66" t="str">
        <f t="shared" si="42"/>
        <v xml:space="preserve"> </v>
      </c>
      <c r="E315" s="44"/>
      <c r="F315" s="39"/>
      <c r="G315" s="39"/>
      <c r="H315" s="39"/>
      <c r="I315" s="39"/>
      <c r="J315" s="41"/>
      <c r="K315" s="41"/>
      <c r="L315" s="41"/>
      <c r="M315" s="45"/>
      <c r="N315" s="52"/>
      <c r="O315" s="59" t="str">
        <f t="shared" si="43"/>
        <v xml:space="preserve"> </v>
      </c>
      <c r="P315" s="41"/>
      <c r="Q315" s="40"/>
      <c r="R315" s="42"/>
      <c r="S315" s="43">
        <f t="shared" si="44"/>
        <v>0</v>
      </c>
      <c r="T315" s="43">
        <f t="shared" si="45"/>
        <v>0</v>
      </c>
      <c r="U315" s="43">
        <f t="shared" si="46"/>
        <v>0</v>
      </c>
      <c r="V315" s="43">
        <f t="shared" si="47"/>
        <v>0</v>
      </c>
      <c r="W315" s="43">
        <f t="shared" si="48"/>
        <v>0</v>
      </c>
      <c r="X315" s="43">
        <f t="shared" si="49"/>
        <v>0</v>
      </c>
      <c r="AF315" s="18"/>
    </row>
    <row r="316" spans="1:32" ht="17.25" x14ac:dyDescent="0.3">
      <c r="A316" s="16" t="str">
        <f t="shared" si="40"/>
        <v xml:space="preserve"> </v>
      </c>
      <c r="B316" s="16" t="str">
        <f t="shared" si="41"/>
        <v xml:space="preserve"> </v>
      </c>
      <c r="C316" s="21">
        <v>297</v>
      </c>
      <c r="D316" s="66" t="str">
        <f t="shared" si="42"/>
        <v xml:space="preserve"> </v>
      </c>
      <c r="E316" s="44"/>
      <c r="F316" s="39"/>
      <c r="G316" s="39"/>
      <c r="H316" s="39"/>
      <c r="I316" s="39"/>
      <c r="J316" s="41"/>
      <c r="K316" s="41"/>
      <c r="L316" s="41"/>
      <c r="M316" s="45"/>
      <c r="N316" s="52"/>
      <c r="O316" s="59" t="str">
        <f t="shared" si="43"/>
        <v xml:space="preserve"> </v>
      </c>
      <c r="P316" s="41"/>
      <c r="Q316" s="40"/>
      <c r="R316" s="42"/>
      <c r="S316" s="43">
        <f t="shared" si="44"/>
        <v>0</v>
      </c>
      <c r="T316" s="43">
        <f t="shared" si="45"/>
        <v>0</v>
      </c>
      <c r="U316" s="43">
        <f t="shared" si="46"/>
        <v>0</v>
      </c>
      <c r="V316" s="43">
        <f t="shared" si="47"/>
        <v>0</v>
      </c>
      <c r="W316" s="43">
        <f t="shared" si="48"/>
        <v>0</v>
      </c>
      <c r="X316" s="43">
        <f t="shared" si="49"/>
        <v>0</v>
      </c>
      <c r="AF316" s="18"/>
    </row>
    <row r="317" spans="1:32" ht="17.25" x14ac:dyDescent="0.3">
      <c r="A317" s="16" t="str">
        <f t="shared" si="40"/>
        <v xml:space="preserve"> </v>
      </c>
      <c r="B317" s="16" t="str">
        <f t="shared" si="41"/>
        <v xml:space="preserve"> </v>
      </c>
      <c r="C317" s="21">
        <v>298</v>
      </c>
      <c r="D317" s="66" t="str">
        <f t="shared" si="42"/>
        <v xml:space="preserve"> </v>
      </c>
      <c r="E317" s="44"/>
      <c r="F317" s="39"/>
      <c r="G317" s="39"/>
      <c r="H317" s="39"/>
      <c r="I317" s="39"/>
      <c r="J317" s="41"/>
      <c r="K317" s="41"/>
      <c r="L317" s="41"/>
      <c r="M317" s="45"/>
      <c r="N317" s="52"/>
      <c r="O317" s="59" t="str">
        <f t="shared" si="43"/>
        <v xml:space="preserve"> </v>
      </c>
      <c r="P317" s="41"/>
      <c r="Q317" s="40"/>
      <c r="R317" s="42"/>
      <c r="S317" s="43">
        <f t="shared" si="44"/>
        <v>0</v>
      </c>
      <c r="T317" s="43">
        <f t="shared" si="45"/>
        <v>0</v>
      </c>
      <c r="U317" s="43">
        <f t="shared" si="46"/>
        <v>0</v>
      </c>
      <c r="V317" s="43">
        <f t="shared" si="47"/>
        <v>0</v>
      </c>
      <c r="W317" s="43">
        <f t="shared" si="48"/>
        <v>0</v>
      </c>
      <c r="X317" s="43">
        <f t="shared" si="49"/>
        <v>0</v>
      </c>
      <c r="AF317" s="18"/>
    </row>
    <row r="318" spans="1:32" ht="17.25" x14ac:dyDescent="0.3">
      <c r="A318" s="16" t="str">
        <f t="shared" si="40"/>
        <v xml:space="preserve"> </v>
      </c>
      <c r="B318" s="16" t="str">
        <f t="shared" si="41"/>
        <v xml:space="preserve"> </v>
      </c>
      <c r="C318" s="21">
        <v>299</v>
      </c>
      <c r="D318" s="66" t="str">
        <f t="shared" si="42"/>
        <v xml:space="preserve"> </v>
      </c>
      <c r="E318" s="44"/>
      <c r="F318" s="39"/>
      <c r="G318" s="39"/>
      <c r="H318" s="39"/>
      <c r="I318" s="39"/>
      <c r="J318" s="41"/>
      <c r="K318" s="41"/>
      <c r="L318" s="41"/>
      <c r="M318" s="45"/>
      <c r="N318" s="52"/>
      <c r="O318" s="59" t="str">
        <f t="shared" si="43"/>
        <v xml:space="preserve"> </v>
      </c>
      <c r="P318" s="41"/>
      <c r="Q318" s="40"/>
      <c r="R318" s="42"/>
      <c r="S318" s="43">
        <f t="shared" si="44"/>
        <v>0</v>
      </c>
      <c r="T318" s="43">
        <f t="shared" si="45"/>
        <v>0</v>
      </c>
      <c r="U318" s="43">
        <f t="shared" si="46"/>
        <v>0</v>
      </c>
      <c r="V318" s="43">
        <f t="shared" si="47"/>
        <v>0</v>
      </c>
      <c r="W318" s="43">
        <f t="shared" si="48"/>
        <v>0</v>
      </c>
      <c r="X318" s="43">
        <f t="shared" si="49"/>
        <v>0</v>
      </c>
      <c r="AF318" s="18"/>
    </row>
    <row r="319" spans="1:32" ht="17.25" x14ac:dyDescent="0.3">
      <c r="A319" s="16" t="str">
        <f t="shared" si="40"/>
        <v xml:space="preserve"> </v>
      </c>
      <c r="B319" s="16" t="str">
        <f t="shared" si="41"/>
        <v xml:space="preserve"> </v>
      </c>
      <c r="C319" s="21">
        <v>300</v>
      </c>
      <c r="D319" s="66" t="str">
        <f t="shared" si="42"/>
        <v xml:space="preserve"> </v>
      </c>
      <c r="E319" s="44"/>
      <c r="F319" s="39"/>
      <c r="G319" s="39"/>
      <c r="H319" s="39"/>
      <c r="I319" s="39"/>
      <c r="J319" s="41"/>
      <c r="K319" s="41"/>
      <c r="L319" s="41"/>
      <c r="M319" s="45"/>
      <c r="N319" s="52"/>
      <c r="O319" s="59" t="str">
        <f t="shared" si="43"/>
        <v xml:space="preserve"> </v>
      </c>
      <c r="P319" s="41"/>
      <c r="Q319" s="40"/>
      <c r="R319" s="42"/>
      <c r="S319" s="43">
        <f t="shared" si="44"/>
        <v>0</v>
      </c>
      <c r="T319" s="43">
        <f t="shared" si="45"/>
        <v>0</v>
      </c>
      <c r="U319" s="43">
        <f t="shared" si="46"/>
        <v>0</v>
      </c>
      <c r="V319" s="43">
        <f t="shared" si="47"/>
        <v>0</v>
      </c>
      <c r="W319" s="43">
        <f t="shared" si="48"/>
        <v>0</v>
      </c>
      <c r="X319" s="43">
        <f t="shared" si="49"/>
        <v>0</v>
      </c>
      <c r="AF319" s="18"/>
    </row>
    <row r="320" spans="1:32" ht="17.25" customHeight="1" x14ac:dyDescent="0.3">
      <c r="G320" s="9"/>
      <c r="I320" s="9"/>
      <c r="J320" s="8"/>
      <c r="K320" s="8"/>
      <c r="L320" s="10"/>
      <c r="M320" s="10"/>
      <c r="N320" s="8"/>
      <c r="O320" s="10"/>
      <c r="P320" s="8"/>
      <c r="Q320" s="8"/>
      <c r="R320" s="17">
        <f>SUM(R20:R319)</f>
        <v>0</v>
      </c>
      <c r="AF320" s="18"/>
    </row>
    <row r="321" spans="7:33" ht="17.25" customHeight="1" x14ac:dyDescent="0.3">
      <c r="G321" s="9"/>
      <c r="I321" s="9"/>
      <c r="J321" s="8"/>
      <c r="K321" s="8"/>
      <c r="L321" s="10"/>
      <c r="M321" s="10"/>
      <c r="N321" s="8"/>
      <c r="O321" s="10"/>
      <c r="P321" s="8"/>
      <c r="Q321" s="8"/>
      <c r="R321" s="8"/>
      <c r="AF321" s="18"/>
    </row>
    <row r="322" spans="7:33" ht="17.25" customHeight="1" x14ac:dyDescent="0.3">
      <c r="G322" s="9"/>
      <c r="I322" s="9"/>
      <c r="J322" s="8"/>
      <c r="K322" s="8"/>
      <c r="L322" s="10"/>
      <c r="M322" s="10"/>
      <c r="N322" s="8"/>
      <c r="O322" s="10"/>
      <c r="P322" s="8"/>
      <c r="Q322" s="8"/>
      <c r="R322" s="8"/>
      <c r="AF322" s="18"/>
    </row>
    <row r="323" spans="7:33" ht="17.25" customHeight="1" x14ac:dyDescent="0.3">
      <c r="G323" s="9"/>
      <c r="I323" s="9"/>
      <c r="J323" s="8"/>
      <c r="K323" s="8"/>
      <c r="L323" s="10"/>
      <c r="M323" s="10"/>
      <c r="N323" s="8"/>
      <c r="O323" s="10"/>
      <c r="P323" s="8"/>
      <c r="Q323" s="8"/>
      <c r="R323" s="8"/>
      <c r="AF323" s="18"/>
      <c r="AG323" s="18"/>
    </row>
    <row r="324" spans="7:33" ht="17.25" customHeight="1" x14ac:dyDescent="0.3">
      <c r="G324" s="9"/>
      <c r="I324" s="9"/>
      <c r="J324" s="8"/>
      <c r="K324" s="8"/>
      <c r="L324" s="10"/>
      <c r="M324" s="10"/>
      <c r="N324" s="8"/>
      <c r="O324" s="10"/>
      <c r="P324" s="8"/>
      <c r="Q324" s="8"/>
      <c r="R324" s="8"/>
      <c r="AF324" s="18"/>
      <c r="AG324" s="18"/>
    </row>
    <row r="325" spans="7:33" ht="17.25" customHeight="1" x14ac:dyDescent="0.3">
      <c r="G325" s="9"/>
      <c r="I325" s="9"/>
      <c r="J325" s="8"/>
      <c r="K325" s="8"/>
      <c r="L325" s="10"/>
      <c r="M325" s="10"/>
      <c r="N325" s="8"/>
      <c r="O325" s="10"/>
      <c r="P325" s="8"/>
      <c r="Q325" s="8"/>
      <c r="R325" s="8"/>
      <c r="AF325" s="18"/>
      <c r="AG325" s="18"/>
    </row>
    <row r="326" spans="7:33" ht="17.25" customHeight="1" x14ac:dyDescent="0.3">
      <c r="G326" s="9"/>
      <c r="I326" s="9"/>
      <c r="J326" s="8"/>
      <c r="K326" s="8"/>
      <c r="L326" s="10"/>
      <c r="M326" s="10"/>
      <c r="N326" s="8"/>
      <c r="O326" s="10"/>
      <c r="P326" s="8"/>
      <c r="Q326" s="8"/>
      <c r="R326" s="8"/>
      <c r="AF326" s="18"/>
      <c r="AG326" s="18"/>
    </row>
    <row r="327" spans="7:33" ht="17.25" customHeight="1" x14ac:dyDescent="0.3">
      <c r="G327" s="9"/>
      <c r="I327" s="9"/>
      <c r="J327" s="8"/>
      <c r="K327" s="8"/>
      <c r="L327" s="10"/>
      <c r="M327" s="10"/>
      <c r="N327" s="8"/>
      <c r="O327" s="10"/>
      <c r="P327" s="8"/>
      <c r="Q327" s="8"/>
      <c r="R327" s="8"/>
      <c r="AF327" s="18"/>
      <c r="AG327" s="18"/>
    </row>
    <row r="328" spans="7:33" ht="17.25" customHeight="1" x14ac:dyDescent="0.3">
      <c r="G328" s="9"/>
      <c r="I328" s="9"/>
      <c r="J328" s="8"/>
      <c r="K328" s="8"/>
      <c r="L328" s="10"/>
      <c r="M328" s="10"/>
      <c r="N328" s="8"/>
      <c r="O328" s="10"/>
      <c r="P328" s="8"/>
      <c r="Q328" s="8"/>
      <c r="R328" s="8"/>
      <c r="AF328" s="18"/>
      <c r="AG328" s="18"/>
    </row>
    <row r="329" spans="7:33" ht="17.25" customHeight="1" x14ac:dyDescent="0.3">
      <c r="G329" s="9"/>
      <c r="I329" s="9"/>
      <c r="J329" s="8"/>
      <c r="K329" s="8"/>
      <c r="L329" s="10"/>
      <c r="M329" s="10"/>
      <c r="N329" s="8"/>
      <c r="O329" s="10"/>
      <c r="P329" s="8"/>
      <c r="Q329" s="8"/>
      <c r="R329" s="8"/>
      <c r="AF329" s="18"/>
      <c r="AG329" s="18"/>
    </row>
    <row r="330" spans="7:33" ht="17.25" customHeight="1" x14ac:dyDescent="0.3">
      <c r="G330" s="9"/>
      <c r="I330" s="9"/>
      <c r="J330" s="8"/>
      <c r="K330" s="8"/>
      <c r="L330" s="10"/>
      <c r="M330" s="10"/>
      <c r="N330" s="8"/>
      <c r="O330" s="10"/>
      <c r="P330" s="8"/>
      <c r="Q330" s="8"/>
      <c r="R330" s="8"/>
      <c r="AF330" s="18"/>
      <c r="AG330" s="18"/>
    </row>
    <row r="331" spans="7:33" ht="17.25" customHeight="1" x14ac:dyDescent="0.3">
      <c r="G331" s="9"/>
      <c r="I331" s="9"/>
      <c r="J331" s="8"/>
      <c r="K331" s="8"/>
      <c r="L331" s="10"/>
      <c r="M331" s="10"/>
      <c r="N331" s="8"/>
      <c r="O331" s="10"/>
      <c r="P331" s="8"/>
      <c r="Q331" s="8"/>
      <c r="R331" s="8"/>
      <c r="AF331" s="18"/>
      <c r="AG331" s="18"/>
    </row>
    <row r="332" spans="7:33" ht="17.25" customHeight="1" x14ac:dyDescent="0.3">
      <c r="G332" s="9"/>
      <c r="I332" s="9"/>
      <c r="J332" s="8"/>
      <c r="K332" s="8"/>
      <c r="L332" s="10"/>
      <c r="M332" s="10"/>
      <c r="N332" s="8"/>
      <c r="O332" s="10"/>
      <c r="P332" s="8"/>
      <c r="Q332" s="8"/>
      <c r="R332" s="8"/>
      <c r="AF332" s="18"/>
      <c r="AG332" s="18"/>
    </row>
    <row r="333" spans="7:33" ht="17.25" customHeight="1" x14ac:dyDescent="0.3">
      <c r="G333" s="9"/>
      <c r="I333" s="9"/>
      <c r="J333" s="8"/>
      <c r="K333" s="8"/>
      <c r="L333" s="10"/>
      <c r="M333" s="10"/>
      <c r="N333" s="8"/>
      <c r="O333" s="10"/>
      <c r="P333" s="8"/>
      <c r="Q333" s="8"/>
      <c r="R333" s="8"/>
      <c r="AF333" s="18"/>
      <c r="AG333" s="18"/>
    </row>
    <row r="334" spans="7:33" ht="17.25" customHeight="1" x14ac:dyDescent="0.3">
      <c r="G334" s="9"/>
      <c r="I334" s="9"/>
      <c r="J334" s="8"/>
      <c r="K334" s="8"/>
      <c r="L334" s="10"/>
      <c r="M334" s="10"/>
      <c r="N334" s="8"/>
      <c r="O334" s="10"/>
      <c r="P334" s="8"/>
      <c r="Q334" s="8"/>
      <c r="R334" s="8"/>
      <c r="AF334" s="18"/>
      <c r="AG334" s="18"/>
    </row>
    <row r="335" spans="7:33" ht="17.25" customHeight="1" x14ac:dyDescent="0.3">
      <c r="G335" s="9"/>
      <c r="I335" s="9"/>
      <c r="J335" s="8"/>
      <c r="K335" s="8"/>
      <c r="L335" s="10"/>
      <c r="M335" s="10"/>
      <c r="N335" s="8"/>
      <c r="O335" s="10"/>
      <c r="P335" s="8"/>
      <c r="Q335" s="8"/>
      <c r="R335" s="8"/>
      <c r="AF335" s="18"/>
      <c r="AG335" s="18"/>
    </row>
    <row r="336" spans="7:33" ht="17.25" customHeight="1" x14ac:dyDescent="0.3">
      <c r="G336" s="9"/>
      <c r="I336" s="9"/>
      <c r="J336" s="8"/>
      <c r="K336" s="8"/>
      <c r="L336" s="10"/>
      <c r="M336" s="10"/>
      <c r="N336" s="8"/>
      <c r="O336" s="10"/>
      <c r="P336" s="8"/>
      <c r="Q336" s="8"/>
      <c r="R336" s="8"/>
      <c r="AF336" s="18"/>
      <c r="AG336" s="18"/>
    </row>
    <row r="337" spans="7:33" ht="17.25" customHeight="1" x14ac:dyDescent="0.3">
      <c r="G337" s="9"/>
      <c r="I337" s="9"/>
      <c r="J337" s="8"/>
      <c r="K337" s="8"/>
      <c r="L337" s="10"/>
      <c r="M337" s="10"/>
      <c r="N337" s="8"/>
      <c r="O337" s="10"/>
      <c r="P337" s="8"/>
      <c r="Q337" s="8"/>
      <c r="R337" s="8"/>
      <c r="AF337" s="18"/>
      <c r="AG337" s="18"/>
    </row>
    <row r="338" spans="7:33" ht="17.25" customHeight="1" x14ac:dyDescent="0.3">
      <c r="G338" s="9"/>
      <c r="I338" s="9"/>
      <c r="J338" s="8"/>
      <c r="K338" s="8"/>
      <c r="L338" s="10"/>
      <c r="M338" s="10"/>
      <c r="N338" s="8"/>
      <c r="O338" s="10"/>
      <c r="P338" s="8"/>
      <c r="Q338" s="8"/>
      <c r="R338" s="8"/>
      <c r="AF338" s="18"/>
      <c r="AG338" s="18"/>
    </row>
    <row r="339" spans="7:33" ht="17.25" customHeight="1" x14ac:dyDescent="0.3">
      <c r="G339" s="9"/>
      <c r="I339" s="9"/>
      <c r="J339" s="8"/>
      <c r="K339" s="8"/>
      <c r="L339" s="10"/>
      <c r="M339" s="10"/>
      <c r="N339" s="8"/>
      <c r="O339" s="10"/>
      <c r="P339" s="8"/>
      <c r="Q339" s="8"/>
      <c r="R339" s="8"/>
      <c r="AF339" s="18"/>
      <c r="AG339" s="18"/>
    </row>
    <row r="340" spans="7:33" ht="17.25" customHeight="1" x14ac:dyDescent="0.3">
      <c r="G340" s="9"/>
      <c r="I340" s="9"/>
      <c r="J340" s="8"/>
      <c r="K340" s="8"/>
      <c r="L340" s="10"/>
      <c r="M340" s="10"/>
      <c r="N340" s="8"/>
      <c r="O340" s="10"/>
      <c r="P340" s="8"/>
      <c r="Q340" s="8"/>
      <c r="R340" s="8"/>
      <c r="AF340" s="18"/>
      <c r="AG340" s="18"/>
    </row>
    <row r="341" spans="7:33" ht="17.25" customHeight="1" x14ac:dyDescent="0.3">
      <c r="G341" s="9"/>
      <c r="I341" s="9"/>
      <c r="J341" s="8"/>
      <c r="K341" s="8"/>
      <c r="L341" s="10"/>
      <c r="M341" s="10"/>
      <c r="N341" s="8"/>
      <c r="O341" s="10"/>
      <c r="P341" s="8"/>
      <c r="Q341" s="8"/>
      <c r="R341" s="8"/>
      <c r="AF341" s="18"/>
      <c r="AG341" s="18"/>
    </row>
    <row r="342" spans="7:33" ht="17.25" customHeight="1" x14ac:dyDescent="0.3">
      <c r="G342" s="9"/>
      <c r="I342" s="9"/>
      <c r="J342" s="8"/>
      <c r="K342" s="8"/>
      <c r="L342" s="10"/>
      <c r="M342" s="10"/>
      <c r="N342" s="8"/>
      <c r="O342" s="10"/>
      <c r="P342" s="8"/>
      <c r="Q342" s="8"/>
      <c r="R342" s="8"/>
      <c r="AF342" s="18"/>
      <c r="AG342" s="18"/>
    </row>
    <row r="343" spans="7:33" ht="17.25" customHeight="1" x14ac:dyDescent="0.3">
      <c r="G343" s="9"/>
      <c r="I343" s="9"/>
      <c r="J343" s="8"/>
      <c r="K343" s="8"/>
      <c r="L343" s="10"/>
      <c r="M343" s="10"/>
      <c r="N343" s="8"/>
      <c r="O343" s="10"/>
      <c r="P343" s="8"/>
      <c r="Q343" s="8"/>
      <c r="R343" s="8"/>
      <c r="AF343" s="18"/>
      <c r="AG343" s="18"/>
    </row>
    <row r="344" spans="7:33" ht="17.25" customHeight="1" x14ac:dyDescent="0.3">
      <c r="G344" s="9"/>
      <c r="I344" s="9"/>
      <c r="J344" s="8"/>
      <c r="K344" s="8"/>
      <c r="L344" s="10"/>
      <c r="M344" s="10"/>
      <c r="N344" s="8"/>
      <c r="O344" s="10"/>
      <c r="P344" s="8"/>
      <c r="Q344" s="8"/>
      <c r="R344" s="8"/>
      <c r="AF344" s="18"/>
      <c r="AG344" s="18"/>
    </row>
    <row r="345" spans="7:33" ht="17.25" customHeight="1" x14ac:dyDescent="0.3">
      <c r="G345" s="9"/>
      <c r="I345" s="9"/>
      <c r="J345" s="8"/>
      <c r="K345" s="8"/>
      <c r="L345" s="10"/>
      <c r="M345" s="10"/>
      <c r="N345" s="8"/>
      <c r="O345" s="10"/>
      <c r="P345" s="8"/>
      <c r="Q345" s="8"/>
      <c r="R345" s="8"/>
      <c r="AF345" s="18"/>
      <c r="AG345" s="18"/>
    </row>
    <row r="346" spans="7:33" ht="17.25" customHeight="1" x14ac:dyDescent="0.3">
      <c r="G346" s="9"/>
      <c r="I346" s="9"/>
      <c r="J346" s="8"/>
      <c r="K346" s="8"/>
      <c r="L346" s="10"/>
      <c r="M346" s="10"/>
      <c r="N346" s="8"/>
      <c r="O346" s="10"/>
      <c r="P346" s="8"/>
      <c r="Q346" s="8"/>
      <c r="R346" s="8"/>
      <c r="AF346" s="18"/>
      <c r="AG346" s="18"/>
    </row>
    <row r="347" spans="7:33" ht="17.25" customHeight="1" x14ac:dyDescent="0.3">
      <c r="G347" s="9"/>
      <c r="I347" s="9"/>
      <c r="J347" s="8"/>
      <c r="K347" s="8"/>
      <c r="L347" s="10"/>
      <c r="M347" s="10"/>
      <c r="N347" s="8"/>
      <c r="O347" s="10"/>
      <c r="P347" s="8"/>
      <c r="Q347" s="8"/>
      <c r="R347" s="8"/>
      <c r="AF347" s="18"/>
      <c r="AG347" s="18"/>
    </row>
    <row r="348" spans="7:33" ht="17.25" customHeight="1" x14ac:dyDescent="0.3">
      <c r="G348" s="9"/>
      <c r="I348" s="9"/>
      <c r="J348" s="8"/>
      <c r="K348" s="8"/>
      <c r="L348" s="10"/>
      <c r="M348" s="10"/>
      <c r="N348" s="8"/>
      <c r="O348" s="10"/>
      <c r="P348" s="8"/>
      <c r="Q348" s="8"/>
      <c r="R348" s="8"/>
      <c r="AF348" s="18"/>
      <c r="AG348" s="18"/>
    </row>
    <row r="349" spans="7:33" ht="17.25" customHeight="1" x14ac:dyDescent="0.3">
      <c r="G349" s="9"/>
      <c r="I349" s="9"/>
      <c r="J349" s="8"/>
      <c r="K349" s="8"/>
      <c r="L349" s="10"/>
      <c r="M349" s="10"/>
      <c r="N349" s="8"/>
      <c r="O349" s="10"/>
      <c r="P349" s="8"/>
      <c r="Q349" s="8"/>
      <c r="R349" s="8"/>
      <c r="AF349" s="18"/>
      <c r="AG349" s="18"/>
    </row>
    <row r="350" spans="7:33" ht="17.25" customHeight="1" x14ac:dyDescent="0.3">
      <c r="G350" s="9"/>
      <c r="I350" s="9"/>
      <c r="J350" s="8"/>
      <c r="K350" s="8"/>
      <c r="L350" s="10"/>
      <c r="M350" s="10"/>
      <c r="N350" s="8"/>
      <c r="O350" s="10"/>
      <c r="P350" s="8"/>
      <c r="Q350" s="8"/>
      <c r="R350" s="8"/>
      <c r="AF350" s="18"/>
      <c r="AG350" s="18"/>
    </row>
    <row r="351" spans="7:33" ht="17.25" customHeight="1" x14ac:dyDescent="0.3">
      <c r="G351" s="9"/>
      <c r="I351" s="9"/>
      <c r="J351" s="8"/>
      <c r="K351" s="8"/>
      <c r="L351" s="10"/>
      <c r="M351" s="10"/>
      <c r="N351" s="8"/>
      <c r="O351" s="10"/>
      <c r="P351" s="8"/>
      <c r="Q351" s="8"/>
      <c r="R351" s="8"/>
      <c r="AF351" s="18"/>
      <c r="AG351" s="18"/>
    </row>
    <row r="352" spans="7:33" ht="17.25" customHeight="1" x14ac:dyDescent="0.3">
      <c r="G352" s="9"/>
      <c r="I352" s="9"/>
      <c r="J352" s="8"/>
      <c r="K352" s="8"/>
      <c r="L352" s="10"/>
      <c r="M352" s="10"/>
      <c r="N352" s="8"/>
      <c r="O352" s="10"/>
      <c r="P352" s="8"/>
      <c r="Q352" s="8"/>
      <c r="R352" s="8"/>
      <c r="AF352" s="18"/>
      <c r="AG352" s="18"/>
    </row>
    <row r="353" spans="7:33" ht="17.25" customHeight="1" x14ac:dyDescent="0.3">
      <c r="G353" s="9"/>
      <c r="I353" s="9"/>
      <c r="J353" s="8"/>
      <c r="K353" s="8"/>
      <c r="L353" s="10"/>
      <c r="M353" s="10"/>
      <c r="N353" s="8"/>
      <c r="O353" s="10"/>
      <c r="P353" s="8"/>
      <c r="Q353" s="8"/>
      <c r="R353" s="8"/>
      <c r="AF353" s="18"/>
      <c r="AG353" s="18"/>
    </row>
    <row r="354" spans="7:33" ht="17.25" customHeight="1" x14ac:dyDescent="0.3">
      <c r="G354" s="9"/>
      <c r="I354" s="9"/>
      <c r="J354" s="8"/>
      <c r="K354" s="8"/>
      <c r="L354" s="10"/>
      <c r="M354" s="10"/>
      <c r="N354" s="8"/>
      <c r="O354" s="10"/>
      <c r="P354" s="8"/>
      <c r="Q354" s="8"/>
      <c r="R354" s="8"/>
      <c r="AF354" s="18"/>
      <c r="AG354" s="18"/>
    </row>
    <row r="355" spans="7:33" ht="17.25" customHeight="1" x14ac:dyDescent="0.3">
      <c r="G355" s="9"/>
      <c r="I355" s="9"/>
      <c r="J355" s="8"/>
      <c r="K355" s="8"/>
      <c r="L355" s="10"/>
      <c r="M355" s="10"/>
      <c r="N355" s="8"/>
      <c r="O355" s="10"/>
      <c r="P355" s="8"/>
      <c r="Q355" s="8"/>
      <c r="R355" s="8"/>
      <c r="AF355" s="18"/>
      <c r="AG355" s="18"/>
    </row>
    <row r="356" spans="7:33" ht="17.25" customHeight="1" x14ac:dyDescent="0.3">
      <c r="G356" s="9"/>
      <c r="I356" s="9"/>
      <c r="J356" s="8"/>
      <c r="K356" s="8"/>
      <c r="L356" s="10"/>
      <c r="M356" s="10"/>
      <c r="N356" s="8"/>
      <c r="O356" s="10"/>
      <c r="P356" s="8"/>
      <c r="Q356" s="8"/>
      <c r="R356" s="8"/>
      <c r="AF356" s="18"/>
      <c r="AG356" s="18"/>
    </row>
    <row r="357" spans="7:33" ht="17.25" customHeight="1" x14ac:dyDescent="0.3">
      <c r="G357" s="9"/>
      <c r="I357" s="9"/>
      <c r="J357" s="8"/>
      <c r="K357" s="8"/>
      <c r="L357" s="10"/>
      <c r="M357" s="10"/>
      <c r="N357" s="8"/>
      <c r="O357" s="10"/>
      <c r="P357" s="8"/>
      <c r="Q357" s="8"/>
      <c r="R357" s="8"/>
      <c r="AF357" s="18"/>
      <c r="AG357" s="18"/>
    </row>
    <row r="358" spans="7:33" ht="17.25" customHeight="1" x14ac:dyDescent="0.3">
      <c r="G358" s="9"/>
      <c r="I358" s="9"/>
      <c r="J358" s="8"/>
      <c r="K358" s="8"/>
      <c r="L358" s="10"/>
      <c r="M358" s="10"/>
      <c r="N358" s="8"/>
      <c r="O358" s="10"/>
      <c r="P358" s="8"/>
      <c r="Q358" s="8"/>
      <c r="R358" s="8"/>
      <c r="AF358" s="18"/>
      <c r="AG358" s="18"/>
    </row>
    <row r="359" spans="7:33" ht="17.25" customHeight="1" x14ac:dyDescent="0.3">
      <c r="G359" s="9"/>
      <c r="I359" s="9"/>
      <c r="J359" s="8"/>
      <c r="K359" s="8"/>
      <c r="L359" s="10"/>
      <c r="M359" s="10"/>
      <c r="N359" s="8"/>
      <c r="O359" s="10"/>
      <c r="P359" s="8"/>
      <c r="Q359" s="8"/>
      <c r="R359" s="8"/>
      <c r="AF359" s="18"/>
      <c r="AG359" s="18"/>
    </row>
    <row r="360" spans="7:33" ht="17.25" customHeight="1" x14ac:dyDescent="0.3">
      <c r="G360" s="9"/>
      <c r="I360" s="9"/>
      <c r="J360" s="8"/>
      <c r="K360" s="8"/>
      <c r="L360" s="10"/>
      <c r="M360" s="10"/>
      <c r="N360" s="8"/>
      <c r="O360" s="10"/>
      <c r="P360" s="8"/>
      <c r="Q360" s="8"/>
      <c r="R360" s="8"/>
      <c r="AF360" s="18"/>
      <c r="AG360" s="18"/>
    </row>
    <row r="361" spans="7:33" ht="17.25" customHeight="1" x14ac:dyDescent="0.3">
      <c r="G361" s="9"/>
      <c r="I361" s="9"/>
      <c r="J361" s="8"/>
      <c r="K361" s="8"/>
      <c r="L361" s="10"/>
      <c r="M361" s="10"/>
      <c r="N361" s="8"/>
      <c r="O361" s="10"/>
      <c r="P361" s="8"/>
      <c r="Q361" s="8"/>
      <c r="R361" s="8"/>
      <c r="AF361" s="18"/>
      <c r="AG361" s="18"/>
    </row>
    <row r="362" spans="7:33" ht="17.25" customHeight="1" x14ac:dyDescent="0.3">
      <c r="G362" s="9"/>
      <c r="I362" s="9"/>
      <c r="J362" s="8"/>
      <c r="K362" s="8"/>
      <c r="L362" s="10"/>
      <c r="M362" s="10"/>
      <c r="N362" s="8"/>
      <c r="O362" s="10"/>
      <c r="P362" s="8"/>
      <c r="Q362" s="8"/>
      <c r="R362" s="8"/>
      <c r="AF362" s="18"/>
      <c r="AG362" s="18"/>
    </row>
    <row r="363" spans="7:33" ht="17.25" customHeight="1" x14ac:dyDescent="0.3">
      <c r="G363" s="9"/>
      <c r="I363" s="9"/>
      <c r="J363" s="8"/>
      <c r="K363" s="8"/>
      <c r="L363" s="10"/>
      <c r="M363" s="10"/>
      <c r="N363" s="8"/>
      <c r="O363" s="10"/>
      <c r="P363" s="8"/>
      <c r="Q363" s="8"/>
      <c r="R363" s="8"/>
      <c r="AF363" s="18"/>
      <c r="AG363" s="18"/>
    </row>
    <row r="364" spans="7:33" ht="17.25" customHeight="1" x14ac:dyDescent="0.3">
      <c r="G364" s="9"/>
      <c r="I364" s="9"/>
      <c r="J364" s="8"/>
      <c r="K364" s="8"/>
      <c r="L364" s="10"/>
      <c r="M364" s="10"/>
      <c r="N364" s="8"/>
      <c r="O364" s="10"/>
      <c r="P364" s="8"/>
      <c r="Q364" s="8"/>
      <c r="R364" s="8"/>
      <c r="AF364" s="18"/>
      <c r="AG364" s="18"/>
    </row>
    <row r="365" spans="7:33" ht="17.25" customHeight="1" x14ac:dyDescent="0.3">
      <c r="G365" s="9"/>
      <c r="I365" s="9"/>
      <c r="J365" s="8"/>
      <c r="K365" s="8"/>
      <c r="L365" s="10"/>
      <c r="M365" s="10"/>
      <c r="N365" s="8"/>
      <c r="O365" s="10"/>
      <c r="P365" s="8"/>
      <c r="Q365" s="8"/>
      <c r="R365" s="8"/>
      <c r="AF365" s="18"/>
      <c r="AG365" s="18"/>
    </row>
    <row r="366" spans="7:33" ht="17.25" customHeight="1" x14ac:dyDescent="0.3">
      <c r="G366" s="9"/>
      <c r="I366" s="9"/>
      <c r="J366" s="8"/>
      <c r="K366" s="8"/>
      <c r="L366" s="10"/>
      <c r="M366" s="10"/>
      <c r="N366" s="8"/>
      <c r="O366" s="10"/>
      <c r="P366" s="8"/>
      <c r="Q366" s="8"/>
      <c r="R366" s="8"/>
      <c r="AF366" s="18"/>
      <c r="AG366" s="18"/>
    </row>
    <row r="367" spans="7:33" ht="17.25" customHeight="1" x14ac:dyDescent="0.3">
      <c r="G367" s="9"/>
      <c r="I367" s="9"/>
      <c r="J367" s="8"/>
      <c r="K367" s="8"/>
      <c r="L367" s="10"/>
      <c r="M367" s="10"/>
      <c r="N367" s="8"/>
      <c r="O367" s="10"/>
      <c r="P367" s="8"/>
      <c r="Q367" s="8"/>
      <c r="R367" s="8"/>
      <c r="AF367" s="18"/>
      <c r="AG367" s="18"/>
    </row>
    <row r="368" spans="7:33" ht="17.25" customHeight="1" x14ac:dyDescent="0.3">
      <c r="G368" s="9"/>
      <c r="I368" s="9"/>
      <c r="J368" s="8"/>
      <c r="K368" s="8"/>
      <c r="L368" s="10"/>
      <c r="M368" s="10"/>
      <c r="N368" s="8"/>
      <c r="O368" s="10"/>
      <c r="P368" s="8"/>
      <c r="Q368" s="8"/>
      <c r="R368" s="8"/>
      <c r="AF368" s="18"/>
      <c r="AG368" s="18"/>
    </row>
    <row r="369" spans="7:33" ht="17.25" customHeight="1" x14ac:dyDescent="0.3">
      <c r="G369" s="9"/>
      <c r="I369" s="9"/>
      <c r="J369" s="8"/>
      <c r="K369" s="8"/>
      <c r="L369" s="10"/>
      <c r="M369" s="10"/>
      <c r="N369" s="8"/>
      <c r="O369" s="10"/>
      <c r="P369" s="8"/>
      <c r="Q369" s="8"/>
      <c r="R369" s="8"/>
      <c r="AF369" s="18"/>
      <c r="AG369" s="18"/>
    </row>
    <row r="370" spans="7:33" ht="17.25" customHeight="1" x14ac:dyDescent="0.3">
      <c r="G370" s="9"/>
      <c r="I370" s="9"/>
      <c r="J370" s="8"/>
      <c r="K370" s="8"/>
      <c r="L370" s="10"/>
      <c r="M370" s="10"/>
      <c r="N370" s="8"/>
      <c r="O370" s="10"/>
      <c r="P370" s="8"/>
      <c r="Q370" s="8"/>
      <c r="R370" s="8"/>
      <c r="AF370" s="18"/>
      <c r="AG370" s="18"/>
    </row>
    <row r="371" spans="7:33" ht="17.25" customHeight="1" x14ac:dyDescent="0.3">
      <c r="G371" s="9"/>
      <c r="I371" s="9"/>
      <c r="J371" s="8"/>
      <c r="K371" s="8"/>
      <c r="L371" s="10"/>
      <c r="M371" s="10"/>
      <c r="N371" s="8"/>
      <c r="O371" s="10"/>
      <c r="P371" s="8"/>
      <c r="Q371" s="8"/>
      <c r="R371" s="8"/>
      <c r="AF371" s="18"/>
      <c r="AG371" s="18"/>
    </row>
    <row r="372" spans="7:33" ht="17.25" customHeight="1" x14ac:dyDescent="0.3">
      <c r="G372" s="9"/>
      <c r="I372" s="9"/>
      <c r="J372" s="8"/>
      <c r="K372" s="8"/>
      <c r="L372" s="10"/>
      <c r="M372" s="10"/>
      <c r="N372" s="8"/>
      <c r="O372" s="10"/>
      <c r="P372" s="8"/>
      <c r="Q372" s="8"/>
      <c r="R372" s="8"/>
      <c r="AF372" s="18"/>
      <c r="AG372" s="18"/>
    </row>
    <row r="373" spans="7:33" ht="17.25" customHeight="1" x14ac:dyDescent="0.3">
      <c r="G373" s="9"/>
      <c r="I373" s="9"/>
      <c r="J373" s="8"/>
      <c r="K373" s="8"/>
      <c r="L373" s="10"/>
      <c r="M373" s="10"/>
      <c r="N373" s="8"/>
      <c r="O373" s="10"/>
      <c r="P373" s="8"/>
      <c r="Q373" s="8"/>
      <c r="R373" s="8"/>
      <c r="AF373" s="18"/>
      <c r="AG373" s="18"/>
    </row>
    <row r="374" spans="7:33" ht="17.25" customHeight="1" x14ac:dyDescent="0.3">
      <c r="G374" s="9"/>
      <c r="I374" s="9"/>
      <c r="J374" s="8"/>
      <c r="K374" s="8"/>
      <c r="L374" s="10"/>
      <c r="M374" s="10"/>
      <c r="N374" s="8"/>
      <c r="O374" s="10"/>
      <c r="P374" s="8"/>
      <c r="Q374" s="8"/>
      <c r="R374" s="8"/>
      <c r="AF374" s="18"/>
      <c r="AG374" s="18"/>
    </row>
    <row r="375" spans="7:33" ht="17.25" customHeight="1" x14ac:dyDescent="0.3">
      <c r="G375" s="9"/>
      <c r="I375" s="9"/>
      <c r="J375" s="8"/>
      <c r="K375" s="8"/>
      <c r="L375" s="10"/>
      <c r="M375" s="10"/>
      <c r="N375" s="8"/>
      <c r="O375" s="10"/>
      <c r="P375" s="8"/>
      <c r="Q375" s="8"/>
      <c r="R375" s="8"/>
      <c r="AF375" s="18"/>
      <c r="AG375" s="18"/>
    </row>
    <row r="376" spans="7:33" ht="17.25" customHeight="1" x14ac:dyDescent="0.3">
      <c r="G376" s="9"/>
      <c r="I376" s="9"/>
      <c r="J376" s="8"/>
      <c r="K376" s="8"/>
      <c r="L376" s="10"/>
      <c r="M376" s="10"/>
      <c r="N376" s="8"/>
      <c r="O376" s="10"/>
      <c r="P376" s="8"/>
      <c r="Q376" s="8"/>
      <c r="R376" s="8"/>
      <c r="AF376" s="18"/>
      <c r="AG376" s="18"/>
    </row>
    <row r="377" spans="7:33" ht="17.25" customHeight="1" x14ac:dyDescent="0.3">
      <c r="G377" s="9"/>
      <c r="I377" s="9"/>
      <c r="J377" s="8"/>
      <c r="K377" s="8"/>
      <c r="L377" s="10"/>
      <c r="M377" s="10"/>
      <c r="N377" s="8"/>
      <c r="O377" s="10"/>
      <c r="P377" s="8"/>
      <c r="Q377" s="8"/>
      <c r="R377" s="8"/>
      <c r="AF377" s="18"/>
      <c r="AG377" s="18"/>
    </row>
    <row r="378" spans="7:33" ht="17.25" customHeight="1" x14ac:dyDescent="0.3">
      <c r="G378" s="9"/>
      <c r="I378" s="9"/>
      <c r="J378" s="8"/>
      <c r="K378" s="8"/>
      <c r="L378" s="10"/>
      <c r="M378" s="10"/>
      <c r="N378" s="8"/>
      <c r="O378" s="10"/>
      <c r="P378" s="8"/>
      <c r="Q378" s="8"/>
      <c r="R378" s="8"/>
      <c r="AF378" s="18"/>
      <c r="AG378" s="18"/>
    </row>
    <row r="379" spans="7:33" ht="17.25" customHeight="1" x14ac:dyDescent="0.3">
      <c r="G379" s="9"/>
      <c r="I379" s="9"/>
      <c r="J379" s="8"/>
      <c r="K379" s="8"/>
      <c r="L379" s="10"/>
      <c r="M379" s="10"/>
      <c r="N379" s="8"/>
      <c r="O379" s="10"/>
      <c r="P379" s="8"/>
      <c r="Q379" s="8"/>
      <c r="R379" s="8"/>
      <c r="AF379" s="18"/>
      <c r="AG379" s="18"/>
    </row>
    <row r="380" spans="7:33" ht="17.25" customHeight="1" x14ac:dyDescent="0.3">
      <c r="G380" s="9"/>
      <c r="I380" s="9"/>
      <c r="J380" s="8"/>
      <c r="K380" s="8"/>
      <c r="L380" s="10"/>
      <c r="M380" s="10"/>
      <c r="N380" s="8"/>
      <c r="O380" s="10"/>
      <c r="P380" s="8"/>
      <c r="Q380" s="8"/>
      <c r="R380" s="8"/>
      <c r="AF380" s="18"/>
      <c r="AG380" s="18"/>
    </row>
    <row r="381" spans="7:33" ht="17.25" customHeight="1" x14ac:dyDescent="0.3">
      <c r="G381" s="9"/>
      <c r="I381" s="9"/>
      <c r="J381" s="8"/>
      <c r="K381" s="8"/>
      <c r="L381" s="10"/>
      <c r="M381" s="10"/>
      <c r="N381" s="8"/>
      <c r="O381" s="10"/>
      <c r="P381" s="8"/>
      <c r="Q381" s="8"/>
      <c r="R381" s="8"/>
      <c r="AF381" s="18"/>
      <c r="AG381" s="18"/>
    </row>
    <row r="382" spans="7:33" ht="17.25" customHeight="1" x14ac:dyDescent="0.3">
      <c r="G382" s="9"/>
      <c r="I382" s="9"/>
      <c r="J382" s="8"/>
      <c r="K382" s="8"/>
      <c r="L382" s="10"/>
      <c r="M382" s="10"/>
      <c r="N382" s="8"/>
      <c r="O382" s="10"/>
      <c r="P382" s="8"/>
      <c r="Q382" s="8"/>
      <c r="R382" s="8"/>
      <c r="AF382" s="18"/>
      <c r="AG382" s="18"/>
    </row>
    <row r="383" spans="7:33" ht="17.25" customHeight="1" x14ac:dyDescent="0.3">
      <c r="G383" s="9"/>
      <c r="I383" s="9"/>
      <c r="J383" s="8"/>
      <c r="K383" s="8"/>
      <c r="L383" s="10"/>
      <c r="M383" s="10"/>
      <c r="N383" s="8"/>
      <c r="O383" s="10"/>
      <c r="P383" s="8"/>
      <c r="Q383" s="8"/>
      <c r="R383" s="8"/>
      <c r="AF383" s="18"/>
      <c r="AG383" s="18"/>
    </row>
    <row r="384" spans="7:33" ht="17.25" customHeight="1" x14ac:dyDescent="0.3">
      <c r="G384" s="9"/>
      <c r="I384" s="9"/>
      <c r="J384" s="8"/>
      <c r="K384" s="8"/>
      <c r="L384" s="10"/>
      <c r="M384" s="10"/>
      <c r="N384" s="8"/>
      <c r="O384" s="10"/>
      <c r="P384" s="8"/>
      <c r="Q384" s="8"/>
      <c r="R384" s="8"/>
      <c r="AF384" s="18"/>
      <c r="AG384" s="18"/>
    </row>
    <row r="385" spans="7:33" ht="17.25" customHeight="1" x14ac:dyDescent="0.3">
      <c r="G385" s="9"/>
      <c r="I385" s="9"/>
      <c r="J385" s="8"/>
      <c r="K385" s="8"/>
      <c r="L385" s="10"/>
      <c r="M385" s="10"/>
      <c r="N385" s="8"/>
      <c r="O385" s="10"/>
      <c r="P385" s="8"/>
      <c r="Q385" s="8"/>
      <c r="R385" s="8"/>
      <c r="AF385" s="18"/>
      <c r="AG385" s="18"/>
    </row>
    <row r="386" spans="7:33" ht="17.25" customHeight="1" x14ac:dyDescent="0.3">
      <c r="G386" s="9"/>
      <c r="I386" s="9"/>
      <c r="J386" s="8"/>
      <c r="K386" s="8"/>
      <c r="L386" s="10"/>
      <c r="M386" s="10"/>
      <c r="N386" s="8"/>
      <c r="O386" s="10"/>
      <c r="P386" s="8"/>
      <c r="Q386" s="8"/>
      <c r="R386" s="8"/>
      <c r="AF386" s="18"/>
      <c r="AG386" s="18"/>
    </row>
    <row r="387" spans="7:33" ht="17.25" customHeight="1" x14ac:dyDescent="0.3">
      <c r="G387" s="9"/>
      <c r="I387" s="9"/>
      <c r="J387" s="8"/>
      <c r="K387" s="8"/>
      <c r="L387" s="10"/>
      <c r="M387" s="10"/>
      <c r="N387" s="8"/>
      <c r="O387" s="10"/>
      <c r="P387" s="8"/>
      <c r="Q387" s="8"/>
      <c r="R387" s="8"/>
      <c r="AF387" s="18"/>
      <c r="AG387" s="18"/>
    </row>
    <row r="388" spans="7:33" ht="17.25" customHeight="1" x14ac:dyDescent="0.3">
      <c r="G388" s="9"/>
      <c r="I388" s="9"/>
      <c r="J388" s="8"/>
      <c r="K388" s="8"/>
      <c r="L388" s="10"/>
      <c r="M388" s="10"/>
      <c r="N388" s="8"/>
      <c r="O388" s="10"/>
      <c r="P388" s="8"/>
      <c r="Q388" s="8"/>
      <c r="R388" s="8"/>
      <c r="AF388" s="18"/>
      <c r="AG388" s="18"/>
    </row>
    <row r="389" spans="7:33" ht="17.25" customHeight="1" x14ac:dyDescent="0.3">
      <c r="G389" s="9"/>
      <c r="I389" s="9"/>
      <c r="J389" s="8"/>
      <c r="K389" s="8"/>
      <c r="L389" s="10"/>
      <c r="M389" s="10"/>
      <c r="N389" s="8"/>
      <c r="O389" s="10"/>
      <c r="P389" s="8"/>
      <c r="Q389" s="8"/>
      <c r="R389" s="8"/>
      <c r="AF389" s="18"/>
      <c r="AG389" s="18"/>
    </row>
    <row r="390" spans="7:33" ht="17.25" customHeight="1" x14ac:dyDescent="0.3">
      <c r="G390" s="9"/>
      <c r="I390" s="9"/>
      <c r="J390" s="8"/>
      <c r="K390" s="8"/>
      <c r="L390" s="10"/>
      <c r="M390" s="10"/>
      <c r="N390" s="8"/>
      <c r="O390" s="10"/>
      <c r="P390" s="8"/>
      <c r="Q390" s="8"/>
      <c r="R390" s="8"/>
      <c r="AF390" s="18"/>
      <c r="AG390" s="18"/>
    </row>
    <row r="391" spans="7:33" ht="17.25" customHeight="1" x14ac:dyDescent="0.3">
      <c r="G391" s="9"/>
      <c r="I391" s="9"/>
      <c r="J391" s="8"/>
      <c r="K391" s="8"/>
      <c r="L391" s="10"/>
      <c r="M391" s="10"/>
      <c r="N391" s="8"/>
      <c r="O391" s="10"/>
      <c r="P391" s="8"/>
      <c r="Q391" s="8"/>
      <c r="R391" s="8"/>
      <c r="AF391" s="18"/>
      <c r="AG391" s="18"/>
    </row>
    <row r="392" spans="7:33" ht="17.25" customHeight="1" x14ac:dyDescent="0.3">
      <c r="G392" s="9"/>
      <c r="I392" s="9"/>
      <c r="J392" s="8"/>
      <c r="K392" s="8"/>
      <c r="L392" s="10"/>
      <c r="M392" s="10"/>
      <c r="N392" s="8"/>
      <c r="O392" s="10"/>
      <c r="P392" s="8"/>
      <c r="Q392" s="8"/>
      <c r="R392" s="8"/>
      <c r="AF392" s="18"/>
      <c r="AG392" s="18"/>
    </row>
    <row r="393" spans="7:33" ht="17.25" customHeight="1" x14ac:dyDescent="0.3">
      <c r="G393" s="9"/>
      <c r="I393" s="9"/>
      <c r="J393" s="8"/>
      <c r="K393" s="8"/>
      <c r="L393" s="10"/>
      <c r="M393" s="10"/>
      <c r="N393" s="8"/>
      <c r="O393" s="10"/>
      <c r="P393" s="8"/>
      <c r="Q393" s="8"/>
      <c r="R393" s="8"/>
      <c r="AF393" s="18"/>
      <c r="AG393" s="18"/>
    </row>
    <row r="394" spans="7:33" ht="17.25" customHeight="1" x14ac:dyDescent="0.3">
      <c r="G394" s="9"/>
      <c r="I394" s="9"/>
      <c r="J394" s="8"/>
      <c r="K394" s="8"/>
      <c r="L394" s="10"/>
      <c r="M394" s="10"/>
      <c r="N394" s="8"/>
      <c r="O394" s="10"/>
      <c r="P394" s="8"/>
      <c r="Q394" s="8"/>
      <c r="R394" s="8"/>
      <c r="AF394" s="18"/>
      <c r="AG394" s="18"/>
    </row>
    <row r="395" spans="7:33" ht="17.25" customHeight="1" x14ac:dyDescent="0.3">
      <c r="G395" s="9"/>
      <c r="I395" s="9"/>
      <c r="J395" s="8"/>
      <c r="K395" s="8"/>
      <c r="L395" s="10"/>
      <c r="M395" s="10"/>
      <c r="N395" s="8"/>
      <c r="O395" s="10"/>
      <c r="P395" s="8"/>
      <c r="Q395" s="8"/>
      <c r="R395" s="8"/>
      <c r="AF395" s="18"/>
      <c r="AG395" s="18"/>
    </row>
    <row r="396" spans="7:33" ht="17.25" customHeight="1" x14ac:dyDescent="0.3">
      <c r="G396" s="9"/>
      <c r="I396" s="9"/>
      <c r="J396" s="8"/>
      <c r="K396" s="8"/>
      <c r="L396" s="10"/>
      <c r="M396" s="10"/>
      <c r="N396" s="8"/>
      <c r="O396" s="10"/>
      <c r="P396" s="8"/>
      <c r="Q396" s="8"/>
      <c r="R396" s="8"/>
      <c r="AF396" s="18"/>
      <c r="AG396" s="18"/>
    </row>
    <row r="397" spans="7:33" ht="17.25" customHeight="1" x14ac:dyDescent="0.3">
      <c r="G397" s="9"/>
      <c r="I397" s="9"/>
      <c r="J397" s="8"/>
      <c r="K397" s="8"/>
      <c r="L397" s="10"/>
      <c r="M397" s="10"/>
      <c r="N397" s="8"/>
      <c r="O397" s="10"/>
      <c r="P397" s="8"/>
      <c r="Q397" s="8"/>
      <c r="R397" s="8"/>
      <c r="AF397" s="18"/>
      <c r="AG397" s="18"/>
    </row>
    <row r="398" spans="7:33" ht="17.25" customHeight="1" x14ac:dyDescent="0.3">
      <c r="G398" s="9"/>
      <c r="I398" s="9"/>
      <c r="J398" s="8"/>
      <c r="K398" s="8"/>
      <c r="L398" s="10"/>
      <c r="M398" s="10"/>
      <c r="N398" s="8"/>
      <c r="O398" s="10"/>
      <c r="P398" s="8"/>
      <c r="Q398" s="8"/>
      <c r="R398" s="8"/>
      <c r="AF398" s="18"/>
      <c r="AG398" s="18"/>
    </row>
    <row r="399" spans="7:33" ht="17.25" customHeight="1" x14ac:dyDescent="0.3">
      <c r="G399" s="9"/>
      <c r="I399" s="9"/>
      <c r="J399" s="8"/>
      <c r="K399" s="8"/>
      <c r="L399" s="10"/>
      <c r="M399" s="10"/>
      <c r="N399" s="8"/>
      <c r="O399" s="10"/>
      <c r="P399" s="8"/>
      <c r="Q399" s="8"/>
      <c r="R399" s="8"/>
      <c r="AF399" s="18"/>
      <c r="AG399" s="18"/>
    </row>
    <row r="400" spans="7:33" ht="17.25" customHeight="1" x14ac:dyDescent="0.3">
      <c r="G400" s="9"/>
      <c r="I400" s="9"/>
      <c r="J400" s="8"/>
      <c r="K400" s="8"/>
      <c r="L400" s="10"/>
      <c r="M400" s="10"/>
      <c r="N400" s="8"/>
      <c r="O400" s="10"/>
      <c r="P400" s="8"/>
      <c r="Q400" s="8"/>
      <c r="R400" s="8"/>
      <c r="AF400" s="18"/>
      <c r="AG400" s="18"/>
    </row>
    <row r="401" spans="7:33" ht="17.25" customHeight="1" x14ac:dyDescent="0.3">
      <c r="G401" s="9"/>
      <c r="I401" s="9"/>
      <c r="J401" s="8"/>
      <c r="K401" s="8"/>
      <c r="L401" s="10"/>
      <c r="M401" s="10"/>
      <c r="N401" s="8"/>
      <c r="O401" s="10"/>
      <c r="P401" s="8"/>
      <c r="Q401" s="8"/>
      <c r="R401" s="8"/>
      <c r="AF401" s="18"/>
      <c r="AG401" s="18"/>
    </row>
    <row r="402" spans="7:33" ht="17.25" customHeight="1" x14ac:dyDescent="0.3">
      <c r="G402" s="9"/>
      <c r="I402" s="9"/>
      <c r="J402" s="8"/>
      <c r="K402" s="8"/>
      <c r="L402" s="10"/>
      <c r="M402" s="10"/>
      <c r="N402" s="8"/>
      <c r="O402" s="10"/>
      <c r="P402" s="8"/>
      <c r="Q402" s="8"/>
      <c r="R402" s="8"/>
      <c r="AF402" s="18"/>
      <c r="AG402" s="18"/>
    </row>
    <row r="403" spans="7:33" ht="17.25" customHeight="1" x14ac:dyDescent="0.3">
      <c r="G403" s="9"/>
      <c r="I403" s="9"/>
      <c r="J403" s="8"/>
      <c r="K403" s="8"/>
      <c r="L403" s="10"/>
      <c r="M403" s="10"/>
      <c r="N403" s="8"/>
      <c r="O403" s="10"/>
      <c r="P403" s="8"/>
      <c r="Q403" s="8"/>
      <c r="R403" s="8"/>
      <c r="AF403" s="18"/>
      <c r="AG403" s="18"/>
    </row>
    <row r="404" spans="7:33" ht="17.25" customHeight="1" x14ac:dyDescent="0.3">
      <c r="G404" s="9"/>
      <c r="I404" s="9"/>
      <c r="J404" s="8"/>
      <c r="K404" s="8"/>
      <c r="L404" s="10"/>
      <c r="M404" s="10"/>
      <c r="N404" s="8"/>
      <c r="O404" s="10"/>
      <c r="P404" s="8"/>
      <c r="Q404" s="8"/>
      <c r="R404" s="8"/>
      <c r="AF404" s="18"/>
      <c r="AG404" s="18"/>
    </row>
    <row r="405" spans="7:33" ht="17.25" customHeight="1" x14ac:dyDescent="0.3">
      <c r="G405" s="9"/>
      <c r="I405" s="9"/>
      <c r="J405" s="8"/>
      <c r="K405" s="8"/>
      <c r="L405" s="10"/>
      <c r="M405" s="10"/>
      <c r="N405" s="8"/>
      <c r="O405" s="10"/>
      <c r="P405" s="8"/>
      <c r="Q405" s="8"/>
      <c r="R405" s="8"/>
      <c r="AF405" s="18"/>
      <c r="AG405" s="18"/>
    </row>
    <row r="406" spans="7:33" ht="17.25" customHeight="1" x14ac:dyDescent="0.3">
      <c r="G406" s="9"/>
      <c r="I406" s="9"/>
      <c r="J406" s="8"/>
      <c r="K406" s="8"/>
      <c r="L406" s="10"/>
      <c r="M406" s="10"/>
      <c r="N406" s="8"/>
      <c r="O406" s="10"/>
      <c r="P406" s="8"/>
      <c r="Q406" s="8"/>
      <c r="R406" s="8"/>
      <c r="AF406" s="18"/>
      <c r="AG406" s="18"/>
    </row>
    <row r="407" spans="7:33" ht="17.25" customHeight="1" x14ac:dyDescent="0.3">
      <c r="G407" s="9"/>
      <c r="I407" s="9"/>
      <c r="J407" s="8"/>
      <c r="K407" s="8"/>
      <c r="L407" s="10"/>
      <c r="M407" s="10"/>
      <c r="N407" s="8"/>
      <c r="O407" s="10"/>
      <c r="P407" s="8"/>
      <c r="Q407" s="8"/>
      <c r="R407" s="8"/>
      <c r="AF407" s="18"/>
      <c r="AG407" s="18"/>
    </row>
    <row r="408" spans="7:33" ht="17.25" customHeight="1" x14ac:dyDescent="0.3">
      <c r="G408" s="9"/>
      <c r="I408" s="9"/>
      <c r="J408" s="8"/>
      <c r="K408" s="8"/>
      <c r="L408" s="10"/>
      <c r="M408" s="10"/>
      <c r="N408" s="8"/>
      <c r="O408" s="10"/>
      <c r="P408" s="8"/>
      <c r="Q408" s="8"/>
      <c r="R408" s="8"/>
      <c r="AF408" s="18"/>
      <c r="AG408" s="18"/>
    </row>
    <row r="409" spans="7:33" ht="17.25" customHeight="1" x14ac:dyDescent="0.3">
      <c r="G409" s="9"/>
      <c r="I409" s="9"/>
      <c r="J409" s="8"/>
      <c r="K409" s="8"/>
      <c r="L409" s="10"/>
      <c r="M409" s="10"/>
      <c r="N409" s="8"/>
      <c r="O409" s="10"/>
      <c r="P409" s="8"/>
      <c r="Q409" s="8"/>
      <c r="R409" s="8"/>
      <c r="AF409" s="18"/>
      <c r="AG409" s="18"/>
    </row>
    <row r="410" spans="7:33" ht="17.25" customHeight="1" x14ac:dyDescent="0.3">
      <c r="G410" s="9"/>
      <c r="I410" s="9"/>
      <c r="J410" s="8"/>
      <c r="K410" s="8"/>
      <c r="L410" s="10"/>
      <c r="M410" s="10"/>
      <c r="N410" s="8"/>
      <c r="O410" s="10"/>
      <c r="P410" s="8"/>
      <c r="Q410" s="8"/>
      <c r="R410" s="8"/>
      <c r="AF410" s="18"/>
      <c r="AG410" s="18"/>
    </row>
    <row r="411" spans="7:33" ht="17.25" customHeight="1" x14ac:dyDescent="0.3">
      <c r="G411" s="9"/>
      <c r="I411" s="9"/>
      <c r="J411" s="8"/>
      <c r="K411" s="8"/>
      <c r="L411" s="10"/>
      <c r="M411" s="10"/>
      <c r="N411" s="8"/>
      <c r="O411" s="10"/>
      <c r="P411" s="8"/>
      <c r="Q411" s="8"/>
      <c r="R411" s="8"/>
      <c r="AF411" s="18"/>
      <c r="AG411" s="18"/>
    </row>
    <row r="412" spans="7:33" ht="17.25" customHeight="1" x14ac:dyDescent="0.3">
      <c r="G412" s="9"/>
      <c r="I412" s="9"/>
      <c r="J412" s="8"/>
      <c r="K412" s="8"/>
      <c r="L412" s="10"/>
      <c r="M412" s="10"/>
      <c r="N412" s="8"/>
      <c r="O412" s="10"/>
      <c r="P412" s="8"/>
      <c r="Q412" s="8"/>
      <c r="R412" s="8"/>
      <c r="AF412" s="18"/>
      <c r="AG412" s="18"/>
    </row>
    <row r="413" spans="7:33" ht="17.25" customHeight="1" x14ac:dyDescent="0.3">
      <c r="G413" s="9"/>
      <c r="I413" s="9"/>
      <c r="J413" s="8"/>
      <c r="K413" s="8"/>
      <c r="L413" s="10"/>
      <c r="M413" s="10"/>
      <c r="N413" s="8"/>
      <c r="O413" s="10"/>
      <c r="P413" s="8"/>
      <c r="Q413" s="8"/>
      <c r="R413" s="8"/>
      <c r="AF413" s="18"/>
      <c r="AG413" s="18"/>
    </row>
    <row r="414" spans="7:33" ht="17.25" customHeight="1" x14ac:dyDescent="0.3">
      <c r="G414" s="9"/>
      <c r="I414" s="9"/>
      <c r="J414" s="8"/>
      <c r="K414" s="8"/>
      <c r="L414" s="10"/>
      <c r="M414" s="10"/>
      <c r="N414" s="8"/>
      <c r="O414" s="10"/>
      <c r="P414" s="8"/>
      <c r="Q414" s="8"/>
      <c r="R414" s="8"/>
      <c r="AF414" s="18"/>
      <c r="AG414" s="18"/>
    </row>
    <row r="415" spans="7:33" ht="17.25" customHeight="1" x14ac:dyDescent="0.3">
      <c r="G415" s="9"/>
      <c r="I415" s="9"/>
      <c r="J415" s="8"/>
      <c r="K415" s="8"/>
      <c r="L415" s="10"/>
      <c r="M415" s="10"/>
      <c r="N415" s="8"/>
      <c r="O415" s="10"/>
      <c r="P415" s="8"/>
      <c r="Q415" s="8"/>
      <c r="R415" s="8"/>
      <c r="AF415" s="18"/>
      <c r="AG415" s="18"/>
    </row>
    <row r="416" spans="7:33" ht="17.25" customHeight="1" x14ac:dyDescent="0.3">
      <c r="G416" s="9"/>
      <c r="I416" s="9"/>
      <c r="J416" s="8"/>
      <c r="K416" s="8"/>
      <c r="L416" s="10"/>
      <c r="M416" s="10"/>
      <c r="N416" s="8"/>
      <c r="O416" s="10"/>
      <c r="P416" s="8"/>
      <c r="Q416" s="8"/>
      <c r="R416" s="8"/>
      <c r="AF416" s="18"/>
      <c r="AG416" s="18"/>
    </row>
    <row r="417" spans="7:33" ht="17.25" customHeight="1" x14ac:dyDescent="0.3">
      <c r="G417" s="9"/>
      <c r="I417" s="9"/>
      <c r="J417" s="8"/>
      <c r="K417" s="8"/>
      <c r="L417" s="10"/>
      <c r="M417" s="10"/>
      <c r="N417" s="8"/>
      <c r="O417" s="10"/>
      <c r="P417" s="8"/>
      <c r="Q417" s="8"/>
      <c r="R417" s="8"/>
      <c r="AF417" s="18"/>
      <c r="AG417" s="18"/>
    </row>
    <row r="418" spans="7:33" ht="17.25" customHeight="1" x14ac:dyDescent="0.3">
      <c r="G418" s="9"/>
      <c r="I418" s="9"/>
      <c r="J418" s="8"/>
      <c r="K418" s="8"/>
      <c r="L418" s="10"/>
      <c r="M418" s="10"/>
      <c r="N418" s="8"/>
      <c r="O418" s="10"/>
      <c r="P418" s="8"/>
      <c r="Q418" s="8"/>
      <c r="R418" s="8"/>
      <c r="AF418" s="18"/>
      <c r="AG418" s="18"/>
    </row>
    <row r="419" spans="7:33" ht="17.25" customHeight="1" x14ac:dyDescent="0.3">
      <c r="G419" s="9"/>
      <c r="I419" s="9"/>
      <c r="J419" s="8"/>
      <c r="K419" s="8"/>
      <c r="L419" s="10"/>
      <c r="M419" s="10"/>
      <c r="N419" s="8"/>
      <c r="O419" s="10"/>
      <c r="P419" s="8"/>
      <c r="Q419" s="8"/>
      <c r="R419" s="8"/>
      <c r="AF419" s="18"/>
      <c r="AG419" s="18"/>
    </row>
    <row r="420" spans="7:33" ht="17.25" customHeight="1" x14ac:dyDescent="0.3">
      <c r="G420" s="9"/>
      <c r="I420" s="9"/>
      <c r="J420" s="8"/>
      <c r="K420" s="8"/>
      <c r="L420" s="10"/>
      <c r="M420" s="10"/>
      <c r="N420" s="8"/>
      <c r="O420" s="10"/>
      <c r="P420" s="8"/>
      <c r="Q420" s="8"/>
      <c r="R420" s="8"/>
      <c r="AF420" s="18"/>
      <c r="AG420" s="18"/>
    </row>
    <row r="421" spans="7:33" ht="17.25" customHeight="1" x14ac:dyDescent="0.3">
      <c r="G421" s="9"/>
      <c r="I421" s="9"/>
      <c r="J421" s="8"/>
      <c r="K421" s="8"/>
      <c r="L421" s="10"/>
      <c r="M421" s="10"/>
      <c r="N421" s="8"/>
      <c r="O421" s="10"/>
      <c r="P421" s="8"/>
      <c r="Q421" s="8"/>
      <c r="R421" s="8"/>
      <c r="AF421" s="18"/>
      <c r="AG421" s="18"/>
    </row>
    <row r="422" spans="7:33" ht="17.25" customHeight="1" x14ac:dyDescent="0.3">
      <c r="G422" s="9"/>
      <c r="I422" s="9"/>
      <c r="J422" s="8"/>
      <c r="K422" s="8"/>
      <c r="L422" s="10"/>
      <c r="M422" s="10"/>
      <c r="N422" s="8"/>
      <c r="O422" s="10"/>
      <c r="P422" s="8"/>
      <c r="Q422" s="8"/>
      <c r="R422" s="8"/>
      <c r="AF422" s="18"/>
      <c r="AG422" s="18"/>
    </row>
    <row r="423" spans="7:33" ht="17.25" customHeight="1" x14ac:dyDescent="0.3">
      <c r="G423" s="9"/>
      <c r="I423" s="9"/>
      <c r="J423" s="8"/>
      <c r="K423" s="8"/>
      <c r="L423" s="10"/>
      <c r="M423" s="10"/>
      <c r="N423" s="8"/>
      <c r="O423" s="10"/>
      <c r="P423" s="8"/>
      <c r="Q423" s="8"/>
      <c r="R423" s="8"/>
      <c r="AF423" s="18"/>
      <c r="AG423" s="18"/>
    </row>
    <row r="424" spans="7:33" ht="17.25" customHeight="1" x14ac:dyDescent="0.3">
      <c r="G424" s="9"/>
      <c r="I424" s="9"/>
      <c r="J424" s="8"/>
      <c r="K424" s="8"/>
      <c r="L424" s="10"/>
      <c r="M424" s="10"/>
      <c r="N424" s="8"/>
      <c r="O424" s="10"/>
      <c r="P424" s="8"/>
      <c r="Q424" s="8"/>
      <c r="R424" s="8"/>
      <c r="AF424" s="18"/>
      <c r="AG424" s="18"/>
    </row>
    <row r="425" spans="7:33" ht="17.25" customHeight="1" x14ac:dyDescent="0.3">
      <c r="G425" s="9"/>
      <c r="I425" s="9"/>
      <c r="J425" s="8"/>
      <c r="K425" s="8"/>
      <c r="L425" s="10"/>
      <c r="M425" s="10"/>
      <c r="N425" s="8"/>
      <c r="O425" s="10"/>
      <c r="P425" s="8"/>
      <c r="Q425" s="8"/>
      <c r="R425" s="8"/>
      <c r="AF425" s="18"/>
      <c r="AG425" s="18"/>
    </row>
    <row r="426" spans="7:33" ht="17.25" customHeight="1" x14ac:dyDescent="0.3">
      <c r="G426" s="9"/>
      <c r="I426" s="9"/>
      <c r="J426" s="8"/>
      <c r="K426" s="8"/>
      <c r="L426" s="10"/>
      <c r="M426" s="10"/>
      <c r="N426" s="8"/>
      <c r="O426" s="10"/>
      <c r="P426" s="8"/>
      <c r="Q426" s="8"/>
      <c r="R426" s="8"/>
      <c r="AF426" s="18"/>
      <c r="AG426" s="18"/>
    </row>
    <row r="427" spans="7:33" ht="17.25" customHeight="1" x14ac:dyDescent="0.3">
      <c r="G427" s="9"/>
      <c r="I427" s="9"/>
      <c r="J427" s="8"/>
      <c r="K427" s="8"/>
      <c r="L427" s="10"/>
      <c r="M427" s="10"/>
      <c r="N427" s="8"/>
      <c r="O427" s="10"/>
      <c r="P427" s="8"/>
      <c r="Q427" s="8"/>
      <c r="R427" s="8"/>
      <c r="AF427" s="18"/>
      <c r="AG427" s="18"/>
    </row>
    <row r="428" spans="7:33" ht="17.25" customHeight="1" x14ac:dyDescent="0.3">
      <c r="G428" s="9"/>
      <c r="I428" s="9"/>
      <c r="J428" s="8"/>
      <c r="K428" s="8"/>
      <c r="L428" s="10"/>
      <c r="M428" s="10"/>
      <c r="N428" s="8"/>
      <c r="O428" s="10"/>
      <c r="P428" s="8"/>
      <c r="Q428" s="8"/>
      <c r="R428" s="8"/>
      <c r="AF428" s="18"/>
      <c r="AG428" s="18"/>
    </row>
    <row r="429" spans="7:33" ht="17.25" customHeight="1" x14ac:dyDescent="0.3">
      <c r="G429" s="9"/>
      <c r="I429" s="9"/>
      <c r="J429" s="8"/>
      <c r="K429" s="8"/>
      <c r="L429" s="10"/>
      <c r="M429" s="10"/>
      <c r="N429" s="8"/>
      <c r="O429" s="10"/>
      <c r="P429" s="8"/>
      <c r="Q429" s="8"/>
      <c r="R429" s="8"/>
      <c r="AF429" s="18"/>
      <c r="AG429" s="18"/>
    </row>
    <row r="430" spans="7:33" ht="17.25" customHeight="1" x14ac:dyDescent="0.3">
      <c r="G430" s="9"/>
      <c r="I430" s="9"/>
      <c r="J430" s="8"/>
      <c r="K430" s="8"/>
      <c r="L430" s="10"/>
      <c r="M430" s="10"/>
      <c r="N430" s="8"/>
      <c r="O430" s="10"/>
      <c r="P430" s="8"/>
      <c r="Q430" s="8"/>
      <c r="R430" s="8"/>
      <c r="AF430" s="18"/>
      <c r="AG430" s="18"/>
    </row>
    <row r="431" spans="7:33" ht="17.25" customHeight="1" x14ac:dyDescent="0.3">
      <c r="G431" s="9"/>
      <c r="I431" s="9"/>
      <c r="J431" s="8"/>
      <c r="K431" s="8"/>
      <c r="L431" s="10"/>
      <c r="M431" s="10"/>
      <c r="N431" s="8"/>
      <c r="O431" s="10"/>
      <c r="P431" s="8"/>
      <c r="Q431" s="8"/>
      <c r="R431" s="8"/>
      <c r="AF431" s="18"/>
      <c r="AG431" s="18"/>
    </row>
    <row r="432" spans="7:33" ht="17.25" customHeight="1" x14ac:dyDescent="0.3">
      <c r="G432" s="9"/>
      <c r="I432" s="9"/>
      <c r="J432" s="8"/>
      <c r="K432" s="8"/>
      <c r="L432" s="10"/>
      <c r="M432" s="10"/>
      <c r="N432" s="8"/>
      <c r="O432" s="10"/>
      <c r="P432" s="8"/>
      <c r="Q432" s="8"/>
      <c r="R432" s="8"/>
      <c r="AF432" s="18"/>
      <c r="AG432" s="18"/>
    </row>
    <row r="433" spans="7:33" ht="17.25" customHeight="1" x14ac:dyDescent="0.3">
      <c r="G433" s="9"/>
      <c r="I433" s="9"/>
      <c r="J433" s="8"/>
      <c r="K433" s="8"/>
      <c r="L433" s="10"/>
      <c r="M433" s="10"/>
      <c r="N433" s="8"/>
      <c r="O433" s="10"/>
      <c r="P433" s="8"/>
      <c r="Q433" s="8"/>
      <c r="R433" s="8"/>
      <c r="AF433" s="18"/>
      <c r="AG433" s="18"/>
    </row>
    <row r="434" spans="7:33" ht="17.25" customHeight="1" x14ac:dyDescent="0.3">
      <c r="G434" s="9"/>
      <c r="I434" s="9"/>
      <c r="J434" s="8"/>
      <c r="K434" s="8"/>
      <c r="L434" s="10"/>
      <c r="M434" s="10"/>
      <c r="N434" s="8"/>
      <c r="O434" s="10"/>
      <c r="P434" s="8"/>
      <c r="Q434" s="8"/>
      <c r="R434" s="8"/>
      <c r="AF434" s="18"/>
      <c r="AG434" s="18"/>
    </row>
    <row r="435" spans="7:33" ht="17.25" customHeight="1" x14ac:dyDescent="0.3">
      <c r="G435" s="9"/>
      <c r="I435" s="9"/>
      <c r="J435" s="8"/>
      <c r="K435" s="8"/>
      <c r="L435" s="10"/>
      <c r="M435" s="10"/>
      <c r="N435" s="8"/>
      <c r="O435" s="10"/>
      <c r="P435" s="8"/>
      <c r="Q435" s="8"/>
      <c r="R435" s="8"/>
      <c r="AF435" s="18"/>
      <c r="AG435" s="18"/>
    </row>
    <row r="436" spans="7:33" ht="17.25" customHeight="1" x14ac:dyDescent="0.3">
      <c r="G436" s="9"/>
      <c r="I436" s="9"/>
      <c r="J436" s="8"/>
      <c r="K436" s="8"/>
      <c r="L436" s="10"/>
      <c r="M436" s="10"/>
      <c r="N436" s="8"/>
      <c r="O436" s="10"/>
      <c r="P436" s="8"/>
      <c r="Q436" s="8"/>
      <c r="R436" s="8"/>
      <c r="AF436" s="18"/>
      <c r="AG436" s="18"/>
    </row>
    <row r="437" spans="7:33" ht="17.25" customHeight="1" x14ac:dyDescent="0.3">
      <c r="G437" s="9"/>
      <c r="I437" s="9"/>
      <c r="J437" s="8"/>
      <c r="K437" s="8"/>
      <c r="L437" s="10"/>
      <c r="M437" s="10"/>
      <c r="N437" s="8"/>
      <c r="O437" s="10"/>
      <c r="P437" s="8"/>
      <c r="Q437" s="8"/>
      <c r="R437" s="8"/>
      <c r="AF437" s="18"/>
      <c r="AG437" s="18"/>
    </row>
    <row r="438" spans="7:33" ht="17.25" customHeight="1" x14ac:dyDescent="0.3">
      <c r="G438" s="9"/>
      <c r="I438" s="9"/>
      <c r="J438" s="8"/>
      <c r="K438" s="8"/>
      <c r="L438" s="10"/>
      <c r="M438" s="10"/>
      <c r="N438" s="8"/>
      <c r="O438" s="10"/>
      <c r="P438" s="8"/>
      <c r="Q438" s="8"/>
      <c r="R438" s="8"/>
      <c r="AF438" s="18"/>
      <c r="AG438" s="18"/>
    </row>
    <row r="439" spans="7:33" ht="17.25" customHeight="1" x14ac:dyDescent="0.3">
      <c r="G439" s="9"/>
      <c r="I439" s="9"/>
      <c r="J439" s="8"/>
      <c r="K439" s="8"/>
      <c r="L439" s="10"/>
      <c r="M439" s="10"/>
      <c r="N439" s="8"/>
      <c r="O439" s="10"/>
      <c r="P439" s="8"/>
      <c r="Q439" s="8"/>
      <c r="R439" s="8"/>
      <c r="AF439" s="18"/>
      <c r="AG439" s="18"/>
    </row>
    <row r="440" spans="7:33" ht="17.25" customHeight="1" x14ac:dyDescent="0.3">
      <c r="G440" s="9"/>
      <c r="I440" s="9"/>
      <c r="J440" s="8"/>
      <c r="K440" s="8"/>
      <c r="L440" s="10"/>
      <c r="M440" s="10"/>
      <c r="N440" s="8"/>
      <c r="O440" s="10"/>
      <c r="P440" s="8"/>
      <c r="Q440" s="8"/>
      <c r="R440" s="8"/>
      <c r="AF440" s="18"/>
      <c r="AG440" s="18"/>
    </row>
    <row r="441" spans="7:33" ht="17.25" customHeight="1" x14ac:dyDescent="0.3">
      <c r="G441" s="9"/>
      <c r="I441" s="9"/>
      <c r="J441" s="8"/>
      <c r="K441" s="8"/>
      <c r="L441" s="10"/>
      <c r="M441" s="10"/>
      <c r="N441" s="8"/>
      <c r="O441" s="10"/>
      <c r="P441" s="8"/>
      <c r="Q441" s="8"/>
      <c r="R441" s="8"/>
      <c r="AF441" s="18"/>
      <c r="AG441" s="18"/>
    </row>
    <row r="442" spans="7:33" ht="17.25" customHeight="1" x14ac:dyDescent="0.3">
      <c r="G442" s="9"/>
      <c r="I442" s="9"/>
      <c r="J442" s="8"/>
      <c r="K442" s="8"/>
      <c r="L442" s="10"/>
      <c r="M442" s="10"/>
      <c r="N442" s="8"/>
      <c r="O442" s="10"/>
      <c r="P442" s="8"/>
      <c r="Q442" s="8"/>
      <c r="R442" s="8"/>
      <c r="AF442" s="18"/>
      <c r="AG442" s="18"/>
    </row>
    <row r="443" spans="7:33" ht="17.25" customHeight="1" x14ac:dyDescent="0.3">
      <c r="G443" s="9"/>
      <c r="I443" s="9"/>
      <c r="J443" s="8"/>
      <c r="K443" s="8"/>
      <c r="L443" s="10"/>
      <c r="M443" s="10"/>
      <c r="N443" s="8"/>
      <c r="O443" s="10"/>
      <c r="P443" s="8"/>
      <c r="Q443" s="8"/>
      <c r="R443" s="8"/>
      <c r="AF443" s="18"/>
      <c r="AG443" s="18"/>
    </row>
    <row r="444" spans="7:33" ht="17.25" customHeight="1" x14ac:dyDescent="0.3">
      <c r="G444" s="9"/>
      <c r="I444" s="9"/>
      <c r="J444" s="8"/>
      <c r="K444" s="8"/>
      <c r="L444" s="10"/>
      <c r="M444" s="10"/>
      <c r="N444" s="8"/>
      <c r="O444" s="10"/>
      <c r="P444" s="8"/>
      <c r="Q444" s="8"/>
      <c r="R444" s="8"/>
      <c r="AF444" s="18"/>
      <c r="AG444" s="18"/>
    </row>
    <row r="445" spans="7:33" ht="17.25" customHeight="1" x14ac:dyDescent="0.3">
      <c r="G445" s="9"/>
      <c r="I445" s="9"/>
      <c r="J445" s="8"/>
      <c r="K445" s="8"/>
      <c r="L445" s="10"/>
      <c r="M445" s="10"/>
      <c r="N445" s="8"/>
      <c r="O445" s="10"/>
      <c r="P445" s="8"/>
      <c r="Q445" s="8"/>
      <c r="R445" s="8"/>
      <c r="AF445" s="18"/>
      <c r="AG445" s="18"/>
    </row>
    <row r="446" spans="7:33" ht="17.25" customHeight="1" x14ac:dyDescent="0.3">
      <c r="G446" s="9"/>
      <c r="I446" s="9"/>
      <c r="J446" s="8"/>
      <c r="K446" s="8"/>
      <c r="L446" s="10"/>
      <c r="M446" s="10"/>
      <c r="N446" s="8"/>
      <c r="O446" s="10"/>
      <c r="P446" s="8"/>
      <c r="Q446" s="8"/>
      <c r="R446" s="8"/>
      <c r="AF446" s="18"/>
      <c r="AG446" s="18"/>
    </row>
    <row r="447" spans="7:33" ht="17.25" customHeight="1" x14ac:dyDescent="0.3">
      <c r="G447" s="9"/>
      <c r="I447" s="9"/>
      <c r="J447" s="8"/>
      <c r="K447" s="8"/>
      <c r="L447" s="10"/>
      <c r="M447" s="10"/>
      <c r="N447" s="8"/>
      <c r="O447" s="10"/>
      <c r="P447" s="8"/>
      <c r="Q447" s="8"/>
      <c r="R447" s="8"/>
      <c r="AF447" s="18"/>
      <c r="AG447" s="18"/>
    </row>
    <row r="448" spans="7:33" ht="17.25" customHeight="1" x14ac:dyDescent="0.3">
      <c r="G448" s="9"/>
      <c r="I448" s="9"/>
      <c r="J448" s="8"/>
      <c r="K448" s="8"/>
      <c r="L448" s="10"/>
      <c r="M448" s="10"/>
      <c r="N448" s="8"/>
      <c r="O448" s="10"/>
      <c r="P448" s="8"/>
      <c r="Q448" s="8"/>
      <c r="R448" s="8"/>
      <c r="AF448" s="18"/>
      <c r="AG448" s="18"/>
    </row>
    <row r="449" spans="7:33" ht="17.25" customHeight="1" x14ac:dyDescent="0.3">
      <c r="G449" s="9"/>
      <c r="I449" s="9"/>
      <c r="J449" s="8"/>
      <c r="K449" s="8"/>
      <c r="L449" s="10"/>
      <c r="M449" s="10"/>
      <c r="N449" s="8"/>
      <c r="O449" s="10"/>
      <c r="P449" s="8"/>
      <c r="Q449" s="8"/>
      <c r="R449" s="8"/>
      <c r="AF449" s="18"/>
      <c r="AG449" s="18"/>
    </row>
    <row r="450" spans="7:33" ht="17.25" customHeight="1" x14ac:dyDescent="0.3">
      <c r="G450" s="9"/>
      <c r="I450" s="9"/>
      <c r="J450" s="8"/>
      <c r="K450" s="8"/>
      <c r="L450" s="10"/>
      <c r="M450" s="10"/>
      <c r="N450" s="8"/>
      <c r="O450" s="10"/>
      <c r="P450" s="8"/>
      <c r="Q450" s="8"/>
      <c r="R450" s="8"/>
      <c r="AF450" s="18"/>
      <c r="AG450" s="18"/>
    </row>
    <row r="451" spans="7:33" ht="17.25" customHeight="1" x14ac:dyDescent="0.3">
      <c r="G451" s="9"/>
      <c r="I451" s="9"/>
      <c r="J451" s="8"/>
      <c r="K451" s="8"/>
      <c r="L451" s="10"/>
      <c r="M451" s="10"/>
      <c r="N451" s="8"/>
      <c r="O451" s="10"/>
      <c r="P451" s="8"/>
      <c r="Q451" s="8"/>
      <c r="R451" s="8"/>
      <c r="AF451" s="18"/>
      <c r="AG451" s="18"/>
    </row>
    <row r="452" spans="7:33" ht="17.25" customHeight="1" x14ac:dyDescent="0.3">
      <c r="G452" s="9"/>
      <c r="I452" s="9"/>
      <c r="J452" s="8"/>
      <c r="K452" s="8"/>
      <c r="L452" s="10"/>
      <c r="M452" s="10"/>
      <c r="N452" s="8"/>
      <c r="O452" s="10"/>
      <c r="P452" s="8"/>
      <c r="Q452" s="8"/>
      <c r="R452" s="8"/>
      <c r="AF452" s="18"/>
      <c r="AG452" s="18"/>
    </row>
    <row r="453" spans="7:33" ht="17.25" customHeight="1" x14ac:dyDescent="0.3">
      <c r="G453" s="9"/>
      <c r="I453" s="9"/>
      <c r="J453" s="8"/>
      <c r="K453" s="8"/>
      <c r="L453" s="10"/>
      <c r="M453" s="10"/>
      <c r="N453" s="8"/>
      <c r="O453" s="10"/>
      <c r="P453" s="8"/>
      <c r="Q453" s="8"/>
      <c r="R453" s="8"/>
      <c r="AF453" s="18"/>
      <c r="AG453" s="18"/>
    </row>
    <row r="454" spans="7:33" ht="17.25" customHeight="1" x14ac:dyDescent="0.3">
      <c r="G454" s="9"/>
      <c r="I454" s="9"/>
      <c r="J454" s="8"/>
      <c r="K454" s="8"/>
      <c r="L454" s="10"/>
      <c r="M454" s="10"/>
      <c r="N454" s="8"/>
      <c r="O454" s="10"/>
      <c r="P454" s="8"/>
      <c r="Q454" s="8"/>
      <c r="R454" s="8"/>
      <c r="AF454" s="18"/>
      <c r="AG454" s="18"/>
    </row>
    <row r="455" spans="7:33" ht="17.25" customHeight="1" x14ac:dyDescent="0.3">
      <c r="G455" s="9"/>
      <c r="I455" s="9"/>
      <c r="J455" s="8"/>
      <c r="K455" s="8"/>
      <c r="L455" s="10"/>
      <c r="M455" s="10"/>
      <c r="N455" s="8"/>
      <c r="O455" s="10"/>
      <c r="P455" s="8"/>
      <c r="Q455" s="8"/>
      <c r="R455" s="8"/>
      <c r="AF455" s="18"/>
      <c r="AG455" s="18"/>
    </row>
    <row r="456" spans="7:33" ht="17.25" customHeight="1" x14ac:dyDescent="0.3">
      <c r="G456" s="9"/>
      <c r="I456" s="9"/>
      <c r="J456" s="8"/>
      <c r="K456" s="8"/>
      <c r="L456" s="10"/>
      <c r="M456" s="10"/>
      <c r="N456" s="8"/>
      <c r="O456" s="10"/>
      <c r="P456" s="8"/>
      <c r="Q456" s="8"/>
      <c r="R456" s="8"/>
      <c r="AF456" s="18"/>
      <c r="AG456" s="18"/>
    </row>
    <row r="457" spans="7:33" ht="17.25" customHeight="1" x14ac:dyDescent="0.3">
      <c r="G457" s="9"/>
      <c r="I457" s="9"/>
      <c r="J457" s="8"/>
      <c r="K457" s="8"/>
      <c r="L457" s="10"/>
      <c r="M457" s="10"/>
      <c r="N457" s="8"/>
      <c r="O457" s="10"/>
      <c r="P457" s="8"/>
      <c r="Q457" s="8"/>
      <c r="R457" s="8"/>
      <c r="AF457" s="18"/>
      <c r="AG457" s="18"/>
    </row>
    <row r="458" spans="7:33" ht="17.25" customHeight="1" x14ac:dyDescent="0.3">
      <c r="G458" s="9"/>
      <c r="I458" s="9"/>
      <c r="J458" s="8"/>
      <c r="K458" s="8"/>
      <c r="L458" s="10"/>
      <c r="M458" s="10"/>
      <c r="N458" s="8"/>
      <c r="O458" s="10"/>
      <c r="P458" s="8"/>
      <c r="Q458" s="8"/>
      <c r="R458" s="8"/>
      <c r="AF458" s="18"/>
      <c r="AG458" s="18"/>
    </row>
    <row r="459" spans="7:33" ht="17.25" customHeight="1" x14ac:dyDescent="0.3">
      <c r="G459" s="9"/>
      <c r="I459" s="9"/>
      <c r="J459" s="8"/>
      <c r="K459" s="8"/>
      <c r="L459" s="10"/>
      <c r="M459" s="10"/>
      <c r="N459" s="8"/>
      <c r="O459" s="10"/>
      <c r="P459" s="8"/>
      <c r="Q459" s="8"/>
      <c r="R459" s="8"/>
      <c r="AF459" s="18"/>
      <c r="AG459" s="18"/>
    </row>
    <row r="460" spans="7:33" ht="17.25" customHeight="1" x14ac:dyDescent="0.3">
      <c r="G460" s="9"/>
      <c r="I460" s="9"/>
      <c r="J460" s="8"/>
      <c r="K460" s="8"/>
      <c r="L460" s="10"/>
      <c r="M460" s="10"/>
      <c r="N460" s="8"/>
      <c r="O460" s="10"/>
      <c r="P460" s="8"/>
      <c r="Q460" s="8"/>
      <c r="R460" s="8"/>
      <c r="AF460" s="18"/>
      <c r="AG460" s="18"/>
    </row>
    <row r="461" spans="7:33" ht="17.25" customHeight="1" x14ac:dyDescent="0.3">
      <c r="G461" s="9"/>
      <c r="I461" s="9"/>
      <c r="J461" s="8"/>
      <c r="K461" s="8"/>
      <c r="L461" s="10"/>
      <c r="M461" s="10"/>
      <c r="N461" s="8"/>
      <c r="O461" s="10"/>
      <c r="P461" s="8"/>
      <c r="Q461" s="8"/>
      <c r="R461" s="8"/>
      <c r="AF461" s="18"/>
      <c r="AG461" s="18"/>
    </row>
    <row r="462" spans="7:33" ht="17.25" customHeight="1" x14ac:dyDescent="0.3">
      <c r="G462" s="9"/>
      <c r="I462" s="9"/>
      <c r="J462" s="8"/>
      <c r="K462" s="8"/>
      <c r="L462" s="10"/>
      <c r="M462" s="10"/>
      <c r="N462" s="8"/>
      <c r="O462" s="10"/>
      <c r="P462" s="8"/>
      <c r="Q462" s="8"/>
      <c r="R462" s="8"/>
      <c r="AF462" s="18"/>
      <c r="AG462" s="18"/>
    </row>
    <row r="463" spans="7:33" ht="17.25" customHeight="1" x14ac:dyDescent="0.3">
      <c r="G463" s="9"/>
      <c r="I463" s="9"/>
      <c r="J463" s="8"/>
      <c r="K463" s="8"/>
      <c r="L463" s="10"/>
      <c r="M463" s="10"/>
      <c r="N463" s="8"/>
      <c r="O463" s="10"/>
      <c r="P463" s="8"/>
      <c r="Q463" s="8"/>
      <c r="R463" s="8"/>
      <c r="AF463" s="18"/>
      <c r="AG463" s="18"/>
    </row>
    <row r="464" spans="7:33" ht="17.25" customHeight="1" x14ac:dyDescent="0.3">
      <c r="G464" s="9"/>
      <c r="I464" s="9"/>
      <c r="J464" s="8"/>
      <c r="K464" s="8"/>
      <c r="L464" s="10"/>
      <c r="M464" s="10"/>
      <c r="N464" s="8"/>
      <c r="O464" s="10"/>
      <c r="P464" s="8"/>
      <c r="Q464" s="8"/>
      <c r="R464" s="8"/>
      <c r="AF464" s="18"/>
      <c r="AG464" s="18"/>
    </row>
    <row r="465" spans="7:33" ht="17.25" customHeight="1" x14ac:dyDescent="0.3">
      <c r="G465" s="9"/>
      <c r="I465" s="9"/>
      <c r="J465" s="8"/>
      <c r="K465" s="8"/>
      <c r="L465" s="10"/>
      <c r="M465" s="10"/>
      <c r="N465" s="8"/>
      <c r="O465" s="10"/>
      <c r="P465" s="8"/>
      <c r="Q465" s="8"/>
      <c r="R465" s="8"/>
      <c r="AF465" s="18"/>
      <c r="AG465" s="18"/>
    </row>
    <row r="466" spans="7:33" ht="17.25" customHeight="1" x14ac:dyDescent="0.3">
      <c r="G466" s="9"/>
      <c r="I466" s="9"/>
      <c r="J466" s="8"/>
      <c r="K466" s="8"/>
      <c r="L466" s="10"/>
      <c r="M466" s="10"/>
      <c r="N466" s="8"/>
      <c r="O466" s="10"/>
      <c r="P466" s="8"/>
      <c r="Q466" s="8"/>
      <c r="R466" s="8"/>
      <c r="AF466" s="18"/>
      <c r="AG466" s="18"/>
    </row>
    <row r="467" spans="7:33" ht="17.25" customHeight="1" x14ac:dyDescent="0.3">
      <c r="G467" s="9"/>
      <c r="I467" s="9"/>
      <c r="J467" s="8"/>
      <c r="K467" s="8"/>
      <c r="L467" s="10"/>
      <c r="M467" s="10"/>
      <c r="N467" s="8"/>
      <c r="O467" s="10"/>
      <c r="P467" s="8"/>
      <c r="Q467" s="8"/>
      <c r="R467" s="8"/>
      <c r="AF467" s="18"/>
      <c r="AG467" s="18"/>
    </row>
    <row r="468" spans="7:33" ht="17.25" customHeight="1" x14ac:dyDescent="0.3">
      <c r="G468" s="9"/>
      <c r="I468" s="9"/>
      <c r="J468" s="8"/>
      <c r="K468" s="8"/>
      <c r="L468" s="10"/>
      <c r="M468" s="10"/>
      <c r="N468" s="8"/>
      <c r="O468" s="10"/>
      <c r="P468" s="8"/>
      <c r="Q468" s="8"/>
      <c r="R468" s="8"/>
      <c r="AF468" s="18"/>
      <c r="AG468" s="18"/>
    </row>
    <row r="469" spans="7:33" ht="17.25" customHeight="1" x14ac:dyDescent="0.3">
      <c r="G469" s="9"/>
      <c r="I469" s="9"/>
      <c r="J469" s="8"/>
      <c r="K469" s="8"/>
      <c r="L469" s="10"/>
      <c r="M469" s="10"/>
      <c r="N469" s="8"/>
      <c r="O469" s="10"/>
      <c r="P469" s="8"/>
      <c r="Q469" s="8"/>
      <c r="R469" s="8"/>
      <c r="AF469" s="18"/>
      <c r="AG469" s="18"/>
    </row>
    <row r="470" spans="7:33" ht="17.25" customHeight="1" x14ac:dyDescent="0.3">
      <c r="G470" s="9"/>
      <c r="I470" s="9"/>
      <c r="J470" s="8"/>
      <c r="K470" s="8"/>
      <c r="L470" s="10"/>
      <c r="M470" s="10"/>
      <c r="N470" s="8"/>
      <c r="O470" s="10"/>
      <c r="P470" s="8"/>
      <c r="Q470" s="8"/>
      <c r="R470" s="8"/>
      <c r="AF470" s="18"/>
      <c r="AG470" s="18"/>
    </row>
    <row r="471" spans="7:33" ht="17.25" customHeight="1" x14ac:dyDescent="0.3">
      <c r="G471" s="9"/>
      <c r="I471" s="9"/>
      <c r="J471" s="8"/>
      <c r="K471" s="8"/>
      <c r="L471" s="10"/>
      <c r="M471" s="10"/>
      <c r="N471" s="8"/>
      <c r="O471" s="10"/>
      <c r="P471" s="8"/>
      <c r="Q471" s="8"/>
      <c r="R471" s="8"/>
      <c r="AF471" s="18"/>
      <c r="AG471" s="18"/>
    </row>
    <row r="472" spans="7:33" ht="17.25" customHeight="1" x14ac:dyDescent="0.3">
      <c r="G472" s="9"/>
      <c r="I472" s="9"/>
      <c r="J472" s="8"/>
      <c r="K472" s="8"/>
      <c r="L472" s="10"/>
      <c r="M472" s="10"/>
      <c r="N472" s="8"/>
      <c r="O472" s="10"/>
      <c r="P472" s="8"/>
      <c r="Q472" s="8"/>
      <c r="R472" s="8"/>
      <c r="AF472" s="18"/>
      <c r="AG472" s="18"/>
    </row>
    <row r="473" spans="7:33" ht="17.25" customHeight="1" x14ac:dyDescent="0.3">
      <c r="G473" s="9"/>
      <c r="I473" s="9"/>
      <c r="J473" s="8"/>
      <c r="K473" s="8"/>
      <c r="L473" s="10"/>
      <c r="M473" s="10"/>
      <c r="N473" s="8"/>
      <c r="O473" s="10"/>
      <c r="P473" s="8"/>
      <c r="Q473" s="8"/>
      <c r="R473" s="8"/>
      <c r="AF473" s="18"/>
      <c r="AG473" s="18"/>
    </row>
    <row r="474" spans="7:33" ht="17.25" customHeight="1" x14ac:dyDescent="0.3">
      <c r="G474" s="9"/>
      <c r="I474" s="9"/>
      <c r="J474" s="8"/>
      <c r="K474" s="8"/>
      <c r="L474" s="10"/>
      <c r="M474" s="10"/>
      <c r="N474" s="8"/>
      <c r="O474" s="10"/>
      <c r="P474" s="8"/>
      <c r="Q474" s="8"/>
      <c r="R474" s="8"/>
      <c r="AF474" s="18"/>
      <c r="AG474" s="18"/>
    </row>
    <row r="475" spans="7:33" ht="17.25" customHeight="1" x14ac:dyDescent="0.3">
      <c r="G475" s="9"/>
      <c r="I475" s="9"/>
      <c r="J475" s="8"/>
      <c r="K475" s="8"/>
      <c r="L475" s="10"/>
      <c r="M475" s="10"/>
      <c r="N475" s="8"/>
      <c r="O475" s="10"/>
      <c r="P475" s="8"/>
      <c r="Q475" s="8"/>
      <c r="R475" s="8"/>
      <c r="AF475" s="18"/>
      <c r="AG475" s="18"/>
    </row>
    <row r="476" spans="7:33" ht="17.25" customHeight="1" x14ac:dyDescent="0.3">
      <c r="G476" s="9"/>
      <c r="I476" s="9"/>
      <c r="J476" s="8"/>
      <c r="K476" s="8"/>
      <c r="L476" s="10"/>
      <c r="M476" s="10"/>
      <c r="N476" s="8"/>
      <c r="O476" s="10"/>
      <c r="P476" s="8"/>
      <c r="Q476" s="8"/>
      <c r="R476" s="8"/>
      <c r="AF476" s="18"/>
      <c r="AG476" s="18"/>
    </row>
    <row r="477" spans="7:33" ht="17.25" customHeight="1" x14ac:dyDescent="0.3">
      <c r="G477" s="9"/>
      <c r="I477" s="9"/>
      <c r="J477" s="8"/>
      <c r="K477" s="8"/>
      <c r="L477" s="10"/>
      <c r="M477" s="10"/>
      <c r="N477" s="8"/>
      <c r="O477" s="10"/>
      <c r="P477" s="8"/>
      <c r="Q477" s="8"/>
      <c r="R477" s="8"/>
      <c r="AF477" s="18"/>
      <c r="AG477" s="18"/>
    </row>
    <row r="478" spans="7:33" ht="17.25" customHeight="1" x14ac:dyDescent="0.3">
      <c r="G478" s="9"/>
      <c r="I478" s="9"/>
      <c r="J478" s="8"/>
      <c r="K478" s="8"/>
      <c r="L478" s="10"/>
      <c r="M478" s="10"/>
      <c r="N478" s="8"/>
      <c r="O478" s="10"/>
      <c r="P478" s="8"/>
      <c r="Q478" s="8"/>
      <c r="R478" s="8"/>
      <c r="AF478" s="18"/>
      <c r="AG478" s="18"/>
    </row>
    <row r="479" spans="7:33" ht="17.25" customHeight="1" x14ac:dyDescent="0.3">
      <c r="G479" s="9"/>
      <c r="I479" s="9"/>
      <c r="J479" s="8"/>
      <c r="K479" s="8"/>
      <c r="L479" s="10"/>
      <c r="M479" s="10"/>
      <c r="N479" s="8"/>
      <c r="O479" s="10"/>
      <c r="P479" s="8"/>
      <c r="Q479" s="8"/>
      <c r="R479" s="8"/>
      <c r="AF479" s="18"/>
      <c r="AG479" s="18"/>
    </row>
    <row r="480" spans="7:33" ht="17.25" customHeight="1" x14ac:dyDescent="0.3">
      <c r="G480" s="9"/>
      <c r="I480" s="9"/>
      <c r="J480" s="8"/>
      <c r="K480" s="8"/>
      <c r="L480" s="10"/>
      <c r="M480" s="10"/>
      <c r="N480" s="8"/>
      <c r="O480" s="10"/>
      <c r="P480" s="8"/>
      <c r="Q480" s="8"/>
      <c r="R480" s="8"/>
      <c r="AF480" s="18"/>
      <c r="AG480" s="18"/>
    </row>
    <row r="481" spans="7:33" ht="17.25" customHeight="1" x14ac:dyDescent="0.3">
      <c r="G481" s="9"/>
      <c r="I481" s="9"/>
      <c r="J481" s="8"/>
      <c r="K481" s="8"/>
      <c r="L481" s="10"/>
      <c r="M481" s="10"/>
      <c r="N481" s="8"/>
      <c r="O481" s="10"/>
      <c r="P481" s="8"/>
      <c r="Q481" s="8"/>
      <c r="R481" s="8"/>
      <c r="AF481" s="18"/>
      <c r="AG481" s="18"/>
    </row>
    <row r="482" spans="7:33" ht="17.25" customHeight="1" x14ac:dyDescent="0.3">
      <c r="G482" s="9"/>
      <c r="I482" s="9"/>
      <c r="J482" s="8"/>
      <c r="K482" s="8"/>
      <c r="L482" s="10"/>
      <c r="M482" s="10"/>
      <c r="N482" s="8"/>
      <c r="O482" s="10"/>
      <c r="P482" s="8"/>
      <c r="Q482" s="8"/>
      <c r="R482" s="8"/>
      <c r="AF482" s="18"/>
      <c r="AG482" s="18"/>
    </row>
    <row r="483" spans="7:33" ht="17.25" customHeight="1" x14ac:dyDescent="0.3">
      <c r="G483" s="9"/>
      <c r="I483" s="9"/>
      <c r="J483" s="8"/>
      <c r="K483" s="8"/>
      <c r="L483" s="10"/>
      <c r="M483" s="10"/>
      <c r="N483" s="8"/>
      <c r="O483" s="10"/>
      <c r="P483" s="8"/>
      <c r="Q483" s="8"/>
      <c r="R483" s="8"/>
      <c r="AF483" s="18"/>
      <c r="AG483" s="18"/>
    </row>
    <row r="484" spans="7:33" ht="17.25" customHeight="1" x14ac:dyDescent="0.3">
      <c r="G484" s="9"/>
      <c r="I484" s="9"/>
      <c r="J484" s="8"/>
      <c r="K484" s="8"/>
      <c r="L484" s="10"/>
      <c r="M484" s="10"/>
      <c r="N484" s="8"/>
      <c r="O484" s="10"/>
      <c r="P484" s="8"/>
      <c r="Q484" s="8"/>
      <c r="R484" s="8"/>
      <c r="AF484" s="18"/>
      <c r="AG484" s="18"/>
    </row>
    <row r="485" spans="7:33" ht="17.25" customHeight="1" x14ac:dyDescent="0.3">
      <c r="G485" s="9"/>
      <c r="I485" s="9"/>
      <c r="J485" s="8"/>
      <c r="K485" s="8"/>
      <c r="L485" s="10"/>
      <c r="M485" s="10"/>
      <c r="N485" s="8"/>
      <c r="O485" s="10"/>
      <c r="P485" s="8"/>
      <c r="Q485" s="8"/>
      <c r="R485" s="8"/>
      <c r="AF485" s="18"/>
      <c r="AG485" s="18"/>
    </row>
    <row r="486" spans="7:33" ht="17.25" customHeight="1" x14ac:dyDescent="0.3">
      <c r="G486" s="9"/>
      <c r="I486" s="9"/>
      <c r="J486" s="8"/>
      <c r="K486" s="8"/>
      <c r="L486" s="10"/>
      <c r="M486" s="10"/>
      <c r="N486" s="8"/>
      <c r="O486" s="10"/>
      <c r="P486" s="8"/>
      <c r="Q486" s="8"/>
      <c r="R486" s="8"/>
      <c r="AF486" s="18"/>
      <c r="AG486" s="18"/>
    </row>
    <row r="487" spans="7:33" ht="17.25" customHeight="1" x14ac:dyDescent="0.3">
      <c r="G487" s="9"/>
      <c r="I487" s="9"/>
      <c r="J487" s="8"/>
      <c r="K487" s="8"/>
      <c r="L487" s="10"/>
      <c r="M487" s="10"/>
      <c r="N487" s="8"/>
      <c r="O487" s="10"/>
      <c r="P487" s="8"/>
      <c r="Q487" s="8"/>
      <c r="R487" s="8"/>
      <c r="AF487" s="18"/>
      <c r="AG487" s="18"/>
    </row>
    <row r="488" spans="7:33" ht="17.25" customHeight="1" x14ac:dyDescent="0.3">
      <c r="G488" s="9"/>
      <c r="I488" s="9"/>
      <c r="J488" s="8"/>
      <c r="K488" s="8"/>
      <c r="L488" s="10"/>
      <c r="M488" s="10"/>
      <c r="N488" s="8"/>
      <c r="O488" s="10"/>
      <c r="P488" s="8"/>
      <c r="Q488" s="8"/>
      <c r="R488" s="8"/>
      <c r="AF488" s="18"/>
      <c r="AG488" s="18"/>
    </row>
    <row r="489" spans="7:33" ht="17.25" customHeight="1" x14ac:dyDescent="0.3">
      <c r="G489" s="9"/>
      <c r="I489" s="9"/>
      <c r="J489" s="8"/>
      <c r="K489" s="8"/>
      <c r="L489" s="10"/>
      <c r="M489" s="10"/>
      <c r="N489" s="8"/>
      <c r="O489" s="10"/>
      <c r="P489" s="8"/>
      <c r="Q489" s="8"/>
      <c r="R489" s="8"/>
      <c r="AF489" s="18"/>
      <c r="AG489" s="18"/>
    </row>
    <row r="490" spans="7:33" ht="17.25" customHeight="1" x14ac:dyDescent="0.3">
      <c r="G490" s="9"/>
      <c r="I490" s="9"/>
      <c r="J490" s="8"/>
      <c r="K490" s="8"/>
      <c r="L490" s="10"/>
      <c r="M490" s="10"/>
      <c r="N490" s="8"/>
      <c r="O490" s="10"/>
      <c r="P490" s="8"/>
      <c r="Q490" s="8"/>
      <c r="R490" s="8"/>
      <c r="AF490" s="18"/>
      <c r="AG490" s="18"/>
    </row>
    <row r="491" spans="7:33" ht="17.25" customHeight="1" x14ac:dyDescent="0.3">
      <c r="G491" s="9"/>
      <c r="I491" s="9"/>
      <c r="J491" s="8"/>
      <c r="K491" s="8"/>
      <c r="L491" s="10"/>
      <c r="M491" s="10"/>
      <c r="N491" s="8"/>
      <c r="O491" s="10"/>
      <c r="P491" s="8"/>
      <c r="Q491" s="8"/>
      <c r="R491" s="8"/>
      <c r="AF491" s="18"/>
      <c r="AG491" s="18"/>
    </row>
    <row r="492" spans="7:33" ht="17.25" customHeight="1" x14ac:dyDescent="0.3">
      <c r="G492" s="9"/>
      <c r="I492" s="9"/>
      <c r="J492" s="8"/>
      <c r="K492" s="8"/>
      <c r="L492" s="10"/>
      <c r="M492" s="10"/>
      <c r="N492" s="8"/>
      <c r="O492" s="10"/>
      <c r="P492" s="8"/>
      <c r="Q492" s="8"/>
      <c r="R492" s="8"/>
      <c r="AF492" s="18"/>
      <c r="AG492" s="18"/>
    </row>
    <row r="493" spans="7:33" ht="17.25" customHeight="1" x14ac:dyDescent="0.3">
      <c r="G493" s="9"/>
      <c r="I493" s="9"/>
      <c r="J493" s="8"/>
      <c r="K493" s="8"/>
      <c r="L493" s="10"/>
      <c r="M493" s="10"/>
      <c r="N493" s="8"/>
      <c r="O493" s="10"/>
      <c r="P493" s="8"/>
      <c r="Q493" s="8"/>
      <c r="R493" s="8"/>
      <c r="AF493" s="18"/>
      <c r="AG493" s="18"/>
    </row>
    <row r="494" spans="7:33" ht="17.25" customHeight="1" x14ac:dyDescent="0.3">
      <c r="G494" s="9"/>
      <c r="I494" s="9"/>
      <c r="J494" s="8"/>
      <c r="K494" s="8"/>
      <c r="L494" s="10"/>
      <c r="M494" s="10"/>
      <c r="N494" s="8"/>
      <c r="O494" s="10"/>
      <c r="P494" s="8"/>
      <c r="Q494" s="8"/>
      <c r="R494" s="8"/>
      <c r="AF494" s="18"/>
      <c r="AG494" s="18"/>
    </row>
    <row r="495" spans="7:33" ht="17.25" customHeight="1" x14ac:dyDescent="0.3">
      <c r="G495" s="9"/>
      <c r="I495" s="9"/>
      <c r="J495" s="8"/>
      <c r="K495" s="8"/>
      <c r="L495" s="10"/>
      <c r="M495" s="10"/>
      <c r="N495" s="8"/>
      <c r="O495" s="10"/>
      <c r="P495" s="8"/>
      <c r="Q495" s="8"/>
      <c r="R495" s="8"/>
      <c r="AF495" s="18"/>
      <c r="AG495" s="18"/>
    </row>
    <row r="496" spans="7:33" ht="17.25" customHeight="1" x14ac:dyDescent="0.3">
      <c r="G496" s="9"/>
      <c r="I496" s="9"/>
      <c r="J496" s="8"/>
      <c r="K496" s="8"/>
      <c r="L496" s="10"/>
      <c r="M496" s="10"/>
      <c r="N496" s="8"/>
      <c r="O496" s="10"/>
      <c r="P496" s="8"/>
      <c r="Q496" s="8"/>
      <c r="R496" s="8"/>
      <c r="AF496" s="18"/>
      <c r="AG496" s="18"/>
    </row>
    <row r="497" spans="7:33" ht="17.25" customHeight="1" x14ac:dyDescent="0.3">
      <c r="G497" s="9"/>
      <c r="I497" s="9"/>
      <c r="J497" s="8"/>
      <c r="K497" s="8"/>
      <c r="L497" s="10"/>
      <c r="M497" s="10"/>
      <c r="N497" s="8"/>
      <c r="O497" s="10"/>
      <c r="P497" s="8"/>
      <c r="Q497" s="8"/>
      <c r="R497" s="8"/>
      <c r="AF497" s="18"/>
      <c r="AG497" s="18"/>
    </row>
    <row r="498" spans="7:33" ht="17.25" customHeight="1" x14ac:dyDescent="0.3">
      <c r="G498" s="9"/>
      <c r="I498" s="9"/>
      <c r="J498" s="8"/>
      <c r="K498" s="8"/>
      <c r="L498" s="10"/>
      <c r="M498" s="10"/>
      <c r="N498" s="8"/>
      <c r="O498" s="10"/>
      <c r="P498" s="8"/>
      <c r="Q498" s="8"/>
      <c r="R498" s="8"/>
      <c r="AF498" s="18"/>
      <c r="AG498" s="18"/>
    </row>
    <row r="499" spans="7:33" ht="17.25" customHeight="1" x14ac:dyDescent="0.3">
      <c r="G499" s="9"/>
      <c r="I499" s="9"/>
      <c r="J499" s="8"/>
      <c r="K499" s="8"/>
      <c r="L499" s="10"/>
      <c r="M499" s="10"/>
      <c r="N499" s="8"/>
      <c r="O499" s="10"/>
      <c r="P499" s="8"/>
      <c r="Q499" s="8"/>
      <c r="R499" s="8"/>
      <c r="AF499" s="18"/>
      <c r="AG499" s="18"/>
    </row>
    <row r="500" spans="7:33" ht="17.25" customHeight="1" x14ac:dyDescent="0.3">
      <c r="G500" s="9"/>
      <c r="I500" s="9"/>
      <c r="J500" s="8"/>
      <c r="K500" s="8"/>
      <c r="L500" s="10"/>
      <c r="M500" s="10"/>
      <c r="N500" s="8"/>
      <c r="O500" s="10"/>
      <c r="P500" s="8"/>
      <c r="Q500" s="8"/>
      <c r="R500" s="8"/>
      <c r="AF500" s="18"/>
      <c r="AG500" s="18"/>
    </row>
    <row r="501" spans="7:33" ht="17.25" customHeight="1" x14ac:dyDescent="0.3">
      <c r="G501" s="9"/>
      <c r="I501" s="9"/>
      <c r="J501" s="8"/>
      <c r="K501" s="8"/>
      <c r="L501" s="10"/>
      <c r="M501" s="10"/>
      <c r="N501" s="8"/>
      <c r="O501" s="10"/>
      <c r="P501" s="8"/>
      <c r="Q501" s="8"/>
      <c r="R501" s="8"/>
      <c r="AF501" s="18"/>
      <c r="AG501" s="18"/>
    </row>
    <row r="502" spans="7:33" ht="17.25" customHeight="1" x14ac:dyDescent="0.3">
      <c r="G502" s="9"/>
      <c r="I502" s="9"/>
      <c r="J502" s="8"/>
      <c r="K502" s="8"/>
      <c r="L502" s="10"/>
      <c r="M502" s="10"/>
      <c r="N502" s="8"/>
      <c r="O502" s="10"/>
      <c r="P502" s="8"/>
      <c r="Q502" s="8"/>
      <c r="R502" s="8"/>
      <c r="AF502" s="18"/>
      <c r="AG502" s="18"/>
    </row>
    <row r="503" spans="7:33" ht="17.25" customHeight="1" x14ac:dyDescent="0.3">
      <c r="G503" s="9"/>
      <c r="I503" s="9"/>
      <c r="J503" s="8"/>
      <c r="K503" s="8"/>
      <c r="L503" s="10"/>
      <c r="M503" s="10"/>
      <c r="N503" s="8"/>
      <c r="O503" s="10"/>
      <c r="P503" s="8"/>
      <c r="Q503" s="8"/>
      <c r="R503" s="8"/>
      <c r="AF503" s="18"/>
      <c r="AG503" s="18"/>
    </row>
    <row r="504" spans="7:33" ht="17.25" customHeight="1" x14ac:dyDescent="0.3">
      <c r="G504" s="9"/>
      <c r="I504" s="9"/>
      <c r="J504" s="8"/>
      <c r="K504" s="8"/>
      <c r="L504" s="10"/>
      <c r="M504" s="10"/>
      <c r="N504" s="8"/>
      <c r="O504" s="10"/>
      <c r="P504" s="8"/>
      <c r="Q504" s="8"/>
      <c r="R504" s="8"/>
      <c r="AF504" s="18"/>
      <c r="AG504" s="18"/>
    </row>
    <row r="505" spans="7:33" ht="17.25" customHeight="1" x14ac:dyDescent="0.3">
      <c r="G505" s="9"/>
      <c r="I505" s="9"/>
      <c r="J505" s="8"/>
      <c r="K505" s="8"/>
      <c r="L505" s="10"/>
      <c r="M505" s="10"/>
      <c r="N505" s="8"/>
      <c r="O505" s="10"/>
      <c r="P505" s="8"/>
      <c r="Q505" s="8"/>
      <c r="R505" s="8"/>
      <c r="AF505" s="18"/>
      <c r="AG505" s="18"/>
    </row>
    <row r="506" spans="7:33" ht="17.25" customHeight="1" x14ac:dyDescent="0.3">
      <c r="G506" s="9"/>
      <c r="I506" s="9"/>
      <c r="J506" s="8"/>
      <c r="K506" s="8"/>
      <c r="L506" s="10"/>
      <c r="M506" s="10"/>
      <c r="N506" s="8"/>
      <c r="O506" s="10"/>
      <c r="P506" s="8"/>
      <c r="Q506" s="8"/>
      <c r="R506" s="8"/>
      <c r="AF506" s="18"/>
      <c r="AG506" s="18"/>
    </row>
    <row r="507" spans="7:33" ht="17.25" customHeight="1" x14ac:dyDescent="0.3">
      <c r="G507" s="9"/>
      <c r="I507" s="9"/>
      <c r="J507" s="8"/>
      <c r="K507" s="8"/>
      <c r="L507" s="10"/>
      <c r="M507" s="10"/>
      <c r="N507" s="8"/>
      <c r="O507" s="10"/>
      <c r="P507" s="8"/>
      <c r="Q507" s="8"/>
      <c r="R507" s="8"/>
      <c r="AF507" s="18"/>
      <c r="AG507" s="18"/>
    </row>
    <row r="508" spans="7:33" ht="17.25" customHeight="1" x14ac:dyDescent="0.3">
      <c r="G508" s="9"/>
      <c r="I508" s="9"/>
      <c r="J508" s="8"/>
      <c r="K508" s="8"/>
      <c r="L508" s="10"/>
      <c r="M508" s="10"/>
      <c r="N508" s="8"/>
      <c r="O508" s="10"/>
      <c r="P508" s="8"/>
      <c r="Q508" s="8"/>
      <c r="R508" s="8"/>
      <c r="AF508" s="18"/>
      <c r="AG508" s="18"/>
    </row>
    <row r="509" spans="7:33" ht="17.25" customHeight="1" x14ac:dyDescent="0.3">
      <c r="G509" s="9"/>
      <c r="I509" s="9"/>
      <c r="J509" s="8"/>
      <c r="K509" s="8"/>
      <c r="L509" s="10"/>
      <c r="M509" s="10"/>
      <c r="N509" s="8"/>
      <c r="O509" s="10"/>
      <c r="P509" s="8"/>
      <c r="Q509" s="8"/>
      <c r="R509" s="8"/>
      <c r="AF509" s="18"/>
      <c r="AG509" s="18"/>
    </row>
    <row r="510" spans="7:33" ht="17.25" customHeight="1" x14ac:dyDescent="0.3">
      <c r="G510" s="9"/>
      <c r="I510" s="9"/>
      <c r="J510" s="8"/>
      <c r="K510" s="8"/>
      <c r="L510" s="10"/>
      <c r="M510" s="10"/>
      <c r="N510" s="8"/>
      <c r="O510" s="10"/>
      <c r="P510" s="8"/>
      <c r="Q510" s="8"/>
      <c r="R510" s="8"/>
      <c r="AF510" s="18"/>
      <c r="AG510" s="18"/>
    </row>
    <row r="511" spans="7:33" ht="17.25" customHeight="1" x14ac:dyDescent="0.3">
      <c r="G511" s="9"/>
      <c r="I511" s="9"/>
      <c r="J511" s="8"/>
      <c r="K511" s="8"/>
      <c r="L511" s="10"/>
      <c r="M511" s="10"/>
      <c r="N511" s="8"/>
      <c r="O511" s="10"/>
      <c r="P511" s="8"/>
      <c r="Q511" s="8"/>
      <c r="R511" s="8"/>
      <c r="AF511" s="18"/>
      <c r="AG511" s="18"/>
    </row>
    <row r="512" spans="7:33" ht="17.25" customHeight="1" x14ac:dyDescent="0.3">
      <c r="G512" s="9"/>
      <c r="I512" s="9"/>
      <c r="J512" s="8"/>
      <c r="K512" s="8"/>
      <c r="L512" s="10"/>
      <c r="M512" s="10"/>
      <c r="N512" s="8"/>
      <c r="O512" s="10"/>
      <c r="P512" s="8"/>
      <c r="Q512" s="8"/>
      <c r="R512" s="8"/>
      <c r="AF512" s="18"/>
      <c r="AG512" s="18"/>
    </row>
    <row r="513" spans="7:33" ht="17.25" customHeight="1" x14ac:dyDescent="0.3">
      <c r="G513" s="9"/>
      <c r="I513" s="9"/>
      <c r="J513" s="8"/>
      <c r="K513" s="8"/>
      <c r="L513" s="10"/>
      <c r="M513" s="10"/>
      <c r="N513" s="8"/>
      <c r="O513" s="10"/>
      <c r="P513" s="8"/>
      <c r="Q513" s="8"/>
      <c r="R513" s="8"/>
      <c r="AF513" s="18"/>
      <c r="AG513" s="18"/>
    </row>
    <row r="514" spans="7:33" ht="17.25" customHeight="1" x14ac:dyDescent="0.3">
      <c r="G514" s="9"/>
      <c r="I514" s="9"/>
      <c r="J514" s="8"/>
      <c r="K514" s="8"/>
      <c r="L514" s="10"/>
      <c r="M514" s="10"/>
      <c r="N514" s="8"/>
      <c r="O514" s="10"/>
      <c r="P514" s="8"/>
      <c r="Q514" s="8"/>
      <c r="R514" s="8"/>
      <c r="AF514" s="18"/>
      <c r="AG514" s="18"/>
    </row>
    <row r="515" spans="7:33" ht="17.25" customHeight="1" x14ac:dyDescent="0.3">
      <c r="G515" s="9"/>
      <c r="I515" s="9"/>
      <c r="J515" s="8"/>
      <c r="K515" s="8"/>
      <c r="L515" s="10"/>
      <c r="M515" s="10"/>
      <c r="N515" s="8"/>
      <c r="O515" s="10"/>
      <c r="P515" s="8"/>
      <c r="Q515" s="8"/>
      <c r="R515" s="8"/>
      <c r="AF515" s="18"/>
      <c r="AG515" s="18"/>
    </row>
    <row r="516" spans="7:33" ht="17.25" customHeight="1" x14ac:dyDescent="0.3">
      <c r="G516" s="9"/>
      <c r="I516" s="9"/>
      <c r="J516" s="8"/>
      <c r="K516" s="8"/>
      <c r="L516" s="10"/>
      <c r="M516" s="10"/>
      <c r="N516" s="8"/>
      <c r="O516" s="10"/>
      <c r="P516" s="8"/>
      <c r="Q516" s="8"/>
      <c r="R516" s="8"/>
      <c r="AF516" s="18"/>
      <c r="AG516" s="18"/>
    </row>
    <row r="517" spans="7:33" ht="17.25" customHeight="1" x14ac:dyDescent="0.3">
      <c r="G517" s="9"/>
      <c r="I517" s="9"/>
      <c r="J517" s="8"/>
      <c r="K517" s="8"/>
      <c r="L517" s="10"/>
      <c r="M517" s="10"/>
      <c r="N517" s="8"/>
      <c r="O517" s="10"/>
      <c r="P517" s="8"/>
      <c r="Q517" s="8"/>
      <c r="R517" s="8"/>
      <c r="AF517" s="18"/>
      <c r="AG517" s="18"/>
    </row>
    <row r="518" spans="7:33" ht="17.25" customHeight="1" x14ac:dyDescent="0.3">
      <c r="G518" s="9"/>
      <c r="I518" s="9"/>
      <c r="J518" s="8"/>
      <c r="K518" s="8"/>
      <c r="L518" s="10"/>
      <c r="M518" s="10"/>
      <c r="N518" s="8"/>
      <c r="O518" s="10"/>
      <c r="P518" s="8"/>
      <c r="Q518" s="8"/>
      <c r="R518" s="8"/>
      <c r="AF518" s="18"/>
      <c r="AG518" s="18"/>
    </row>
    <row r="519" spans="7:33" ht="17.25" customHeight="1" x14ac:dyDescent="0.3">
      <c r="G519" s="9"/>
      <c r="I519" s="9"/>
      <c r="J519" s="8"/>
      <c r="K519" s="8"/>
      <c r="L519" s="10"/>
      <c r="M519" s="10"/>
      <c r="N519" s="8"/>
      <c r="O519" s="10"/>
      <c r="P519" s="8"/>
      <c r="Q519" s="8"/>
      <c r="R519" s="8"/>
      <c r="AF519" s="18"/>
      <c r="AG519" s="18"/>
    </row>
    <row r="520" spans="7:33" ht="17.25" customHeight="1" x14ac:dyDescent="0.3">
      <c r="G520" s="9"/>
      <c r="I520" s="9"/>
      <c r="J520" s="8"/>
      <c r="K520" s="8"/>
      <c r="L520" s="10"/>
      <c r="M520" s="10"/>
      <c r="N520" s="8"/>
      <c r="O520" s="10"/>
      <c r="P520" s="8"/>
      <c r="Q520" s="8"/>
      <c r="R520" s="8"/>
      <c r="AF520" s="18"/>
      <c r="AG520" s="18"/>
    </row>
    <row r="521" spans="7:33" ht="17.25" customHeight="1" x14ac:dyDescent="0.3">
      <c r="G521" s="9"/>
      <c r="I521" s="9"/>
      <c r="J521" s="8"/>
      <c r="K521" s="8"/>
      <c r="L521" s="10"/>
      <c r="M521" s="10"/>
      <c r="N521" s="8"/>
      <c r="O521" s="10"/>
      <c r="P521" s="8"/>
      <c r="Q521" s="8"/>
      <c r="R521" s="8"/>
      <c r="AF521" s="18"/>
      <c r="AG521" s="18"/>
    </row>
    <row r="522" spans="7:33" ht="17.25" customHeight="1" x14ac:dyDescent="0.3">
      <c r="G522" s="9"/>
      <c r="I522" s="9"/>
      <c r="J522" s="8"/>
      <c r="K522" s="8"/>
      <c r="L522" s="10"/>
      <c r="M522" s="10"/>
      <c r="N522" s="8"/>
      <c r="O522" s="10"/>
      <c r="P522" s="8"/>
      <c r="Q522" s="8"/>
      <c r="R522" s="8"/>
      <c r="AF522" s="18"/>
      <c r="AG522" s="18"/>
    </row>
    <row r="523" spans="7:33" ht="17.25" customHeight="1" x14ac:dyDescent="0.3">
      <c r="G523" s="9"/>
      <c r="I523" s="9"/>
      <c r="J523" s="8"/>
      <c r="K523" s="8"/>
      <c r="L523" s="10"/>
      <c r="M523" s="10"/>
      <c r="N523" s="8"/>
      <c r="O523" s="10"/>
      <c r="P523" s="8"/>
      <c r="Q523" s="8"/>
      <c r="R523" s="8"/>
      <c r="AF523" s="18"/>
      <c r="AG523" s="18"/>
    </row>
    <row r="524" spans="7:33" ht="17.25" customHeight="1" x14ac:dyDescent="0.3">
      <c r="G524" s="9"/>
      <c r="I524" s="9"/>
      <c r="J524" s="8"/>
      <c r="K524" s="8"/>
      <c r="L524" s="10"/>
      <c r="M524" s="10"/>
      <c r="N524" s="8"/>
      <c r="O524" s="10"/>
      <c r="P524" s="8"/>
      <c r="Q524" s="8"/>
      <c r="R524" s="8"/>
      <c r="AF524" s="18"/>
      <c r="AG524" s="18"/>
    </row>
    <row r="525" spans="7:33" ht="17.25" customHeight="1" x14ac:dyDescent="0.3">
      <c r="G525" s="9"/>
      <c r="I525" s="9"/>
      <c r="J525" s="8"/>
      <c r="K525" s="8"/>
      <c r="L525" s="10"/>
      <c r="M525" s="10"/>
      <c r="N525" s="8"/>
      <c r="O525" s="10"/>
      <c r="P525" s="8"/>
      <c r="Q525" s="8"/>
      <c r="R525" s="8"/>
      <c r="AF525" s="18"/>
      <c r="AG525" s="18"/>
    </row>
    <row r="526" spans="7:33" ht="17.25" customHeight="1" x14ac:dyDescent="0.3">
      <c r="G526" s="9"/>
      <c r="I526" s="9"/>
      <c r="J526" s="8"/>
      <c r="K526" s="8"/>
      <c r="L526" s="10"/>
      <c r="M526" s="10"/>
      <c r="N526" s="8"/>
      <c r="O526" s="10"/>
      <c r="P526" s="8"/>
      <c r="Q526" s="8"/>
      <c r="R526" s="8"/>
      <c r="AF526" s="18"/>
      <c r="AG526" s="18"/>
    </row>
    <row r="527" spans="7:33" ht="17.25" customHeight="1" x14ac:dyDescent="0.3">
      <c r="G527" s="9"/>
      <c r="I527" s="9"/>
      <c r="J527" s="8"/>
      <c r="K527" s="8"/>
      <c r="L527" s="10"/>
      <c r="M527" s="10"/>
      <c r="N527" s="8"/>
      <c r="O527" s="10"/>
      <c r="P527" s="8"/>
      <c r="Q527" s="8"/>
      <c r="R527" s="8"/>
      <c r="AF527" s="18"/>
      <c r="AG527" s="18"/>
    </row>
    <row r="528" spans="7:33" ht="17.25" customHeight="1" x14ac:dyDescent="0.3">
      <c r="G528" s="9"/>
      <c r="I528" s="9"/>
      <c r="J528" s="8"/>
      <c r="K528" s="8"/>
      <c r="L528" s="10"/>
      <c r="M528" s="10"/>
      <c r="N528" s="8"/>
      <c r="O528" s="10"/>
      <c r="P528" s="8"/>
      <c r="Q528" s="8"/>
      <c r="R528" s="8"/>
      <c r="AF528" s="18"/>
      <c r="AG528" s="18"/>
    </row>
    <row r="529" spans="7:33" ht="17.25" customHeight="1" x14ac:dyDescent="0.3">
      <c r="G529" s="9"/>
      <c r="I529" s="9"/>
      <c r="J529" s="8"/>
      <c r="K529" s="8"/>
      <c r="L529" s="10"/>
      <c r="M529" s="10"/>
      <c r="N529" s="8"/>
      <c r="O529" s="10"/>
      <c r="P529" s="8"/>
      <c r="Q529" s="8"/>
      <c r="R529" s="8"/>
      <c r="AF529" s="18"/>
      <c r="AG529" s="18"/>
    </row>
    <row r="530" spans="7:33" ht="17.25" customHeight="1" x14ac:dyDescent="0.3">
      <c r="G530" s="9"/>
      <c r="I530" s="9"/>
      <c r="J530" s="8"/>
      <c r="K530" s="8"/>
      <c r="L530" s="10"/>
      <c r="M530" s="10"/>
      <c r="N530" s="8"/>
      <c r="O530" s="10"/>
      <c r="P530" s="8"/>
      <c r="Q530" s="8"/>
      <c r="R530" s="8"/>
      <c r="AF530" s="18"/>
      <c r="AG530" s="18"/>
    </row>
    <row r="531" spans="7:33" ht="17.25" customHeight="1" x14ac:dyDescent="0.3">
      <c r="G531" s="9"/>
      <c r="I531" s="9"/>
      <c r="J531" s="8"/>
      <c r="K531" s="8"/>
      <c r="L531" s="10"/>
      <c r="M531" s="10"/>
      <c r="N531" s="8"/>
      <c r="O531" s="10"/>
      <c r="P531" s="8"/>
      <c r="Q531" s="8"/>
      <c r="R531" s="8"/>
      <c r="AF531" s="18"/>
      <c r="AG531" s="18"/>
    </row>
    <row r="532" spans="7:33" ht="17.25" customHeight="1" x14ac:dyDescent="0.3">
      <c r="G532" s="9"/>
      <c r="I532" s="9"/>
      <c r="J532" s="8"/>
      <c r="K532" s="8"/>
      <c r="L532" s="10"/>
      <c r="M532" s="10"/>
      <c r="N532" s="8"/>
      <c r="O532" s="10"/>
      <c r="P532" s="8"/>
      <c r="Q532" s="8"/>
      <c r="R532" s="8"/>
      <c r="AF532" s="18"/>
      <c r="AG532" s="18"/>
    </row>
    <row r="533" spans="7:33" ht="17.25" customHeight="1" x14ac:dyDescent="0.3">
      <c r="G533" s="9"/>
      <c r="I533" s="9"/>
      <c r="J533" s="8"/>
      <c r="K533" s="8"/>
      <c r="L533" s="10"/>
      <c r="M533" s="10"/>
      <c r="N533" s="8"/>
      <c r="O533" s="10"/>
      <c r="P533" s="8"/>
      <c r="Q533" s="8"/>
      <c r="R533" s="8"/>
      <c r="AF533" s="18"/>
      <c r="AG533" s="18"/>
    </row>
    <row r="534" spans="7:33" ht="17.25" customHeight="1" x14ac:dyDescent="0.3">
      <c r="G534" s="9"/>
      <c r="I534" s="9"/>
      <c r="J534" s="8"/>
      <c r="K534" s="8"/>
      <c r="L534" s="10"/>
      <c r="M534" s="10"/>
      <c r="N534" s="8"/>
      <c r="O534" s="10"/>
      <c r="P534" s="8"/>
      <c r="Q534" s="8"/>
      <c r="R534" s="8"/>
      <c r="AF534" s="18"/>
      <c r="AG534" s="18"/>
    </row>
    <row r="535" spans="7:33" ht="17.25" customHeight="1" x14ac:dyDescent="0.3">
      <c r="G535" s="9"/>
      <c r="I535" s="9"/>
      <c r="J535" s="8"/>
      <c r="K535" s="8"/>
      <c r="L535" s="10"/>
      <c r="M535" s="10"/>
      <c r="N535" s="8"/>
      <c r="O535" s="10"/>
      <c r="P535" s="8"/>
      <c r="Q535" s="8"/>
      <c r="R535" s="8"/>
      <c r="AF535" s="18"/>
      <c r="AG535" s="18"/>
    </row>
    <row r="536" spans="7:33" ht="17.25" customHeight="1" x14ac:dyDescent="0.3">
      <c r="G536" s="9"/>
      <c r="I536" s="9"/>
      <c r="J536" s="8"/>
      <c r="K536" s="8"/>
      <c r="L536" s="10"/>
      <c r="M536" s="10"/>
      <c r="N536" s="8"/>
      <c r="O536" s="10"/>
      <c r="P536" s="8"/>
      <c r="Q536" s="8"/>
      <c r="R536" s="8"/>
      <c r="AF536" s="18"/>
      <c r="AG536" s="18"/>
    </row>
    <row r="537" spans="7:33" ht="17.25" customHeight="1" x14ac:dyDescent="0.3">
      <c r="G537" s="9"/>
      <c r="I537" s="9"/>
      <c r="J537" s="8"/>
      <c r="K537" s="8"/>
      <c r="L537" s="10"/>
      <c r="M537" s="10"/>
      <c r="N537" s="8"/>
      <c r="O537" s="10"/>
      <c r="P537" s="8"/>
      <c r="Q537" s="8"/>
      <c r="R537" s="8"/>
      <c r="AF537" s="18"/>
      <c r="AG537" s="18"/>
    </row>
    <row r="538" spans="7:33" ht="17.25" customHeight="1" x14ac:dyDescent="0.3">
      <c r="G538" s="9"/>
      <c r="I538" s="9"/>
      <c r="J538" s="8"/>
      <c r="K538" s="8"/>
      <c r="L538" s="10"/>
      <c r="M538" s="10"/>
      <c r="N538" s="8"/>
      <c r="O538" s="10"/>
      <c r="P538" s="8"/>
      <c r="Q538" s="8"/>
      <c r="R538" s="8"/>
      <c r="AF538" s="18"/>
      <c r="AG538" s="18"/>
    </row>
    <row r="539" spans="7:33" ht="17.25" customHeight="1" x14ac:dyDescent="0.3">
      <c r="G539" s="9"/>
      <c r="I539" s="9"/>
      <c r="J539" s="8"/>
      <c r="K539" s="8"/>
      <c r="L539" s="10"/>
      <c r="M539" s="10"/>
      <c r="N539" s="8"/>
      <c r="O539" s="10"/>
      <c r="P539" s="8"/>
      <c r="Q539" s="8"/>
      <c r="R539" s="8"/>
      <c r="AF539" s="18"/>
      <c r="AG539" s="18"/>
    </row>
    <row r="540" spans="7:33" ht="17.25" customHeight="1" x14ac:dyDescent="0.3">
      <c r="G540" s="9"/>
      <c r="I540" s="9"/>
      <c r="J540" s="8"/>
      <c r="K540" s="8"/>
      <c r="L540" s="10"/>
      <c r="M540" s="10"/>
      <c r="N540" s="8"/>
      <c r="O540" s="10"/>
      <c r="P540" s="8"/>
      <c r="Q540" s="8"/>
      <c r="R540" s="8"/>
      <c r="AF540" s="18"/>
      <c r="AG540" s="18"/>
    </row>
    <row r="541" spans="7:33" ht="17.25" customHeight="1" x14ac:dyDescent="0.3">
      <c r="G541" s="9"/>
      <c r="I541" s="9"/>
      <c r="J541" s="8"/>
      <c r="K541" s="8"/>
      <c r="L541" s="10"/>
      <c r="M541" s="10"/>
      <c r="N541" s="8"/>
      <c r="O541" s="10"/>
      <c r="P541" s="8"/>
      <c r="Q541" s="8"/>
      <c r="R541" s="8"/>
      <c r="AF541" s="18"/>
      <c r="AG541" s="18"/>
    </row>
    <row r="542" spans="7:33" ht="17.25" customHeight="1" x14ac:dyDescent="0.3">
      <c r="G542" s="9"/>
      <c r="I542" s="9"/>
      <c r="J542" s="8"/>
      <c r="K542" s="8"/>
      <c r="L542" s="10"/>
      <c r="M542" s="10"/>
      <c r="N542" s="8"/>
      <c r="O542" s="10"/>
      <c r="P542" s="8"/>
      <c r="Q542" s="8"/>
      <c r="R542" s="8"/>
      <c r="AF542" s="18"/>
      <c r="AG542" s="18"/>
    </row>
    <row r="543" spans="7:33" ht="17.25" customHeight="1" x14ac:dyDescent="0.3">
      <c r="G543" s="9"/>
      <c r="I543" s="9"/>
      <c r="J543" s="8"/>
      <c r="K543" s="8"/>
      <c r="L543" s="10"/>
      <c r="M543" s="10"/>
      <c r="N543" s="8"/>
      <c r="O543" s="10"/>
      <c r="P543" s="8"/>
      <c r="Q543" s="8"/>
      <c r="R543" s="8"/>
      <c r="AF543" s="18"/>
      <c r="AG543" s="18"/>
    </row>
    <row r="544" spans="7:33" ht="17.25" customHeight="1" x14ac:dyDescent="0.3">
      <c r="G544" s="9"/>
      <c r="I544" s="9"/>
      <c r="J544" s="8"/>
      <c r="K544" s="8"/>
      <c r="L544" s="10"/>
      <c r="M544" s="10"/>
      <c r="N544" s="8"/>
      <c r="O544" s="10"/>
      <c r="P544" s="8"/>
      <c r="Q544" s="8"/>
      <c r="R544" s="8"/>
      <c r="AF544" s="18"/>
      <c r="AG544" s="18"/>
    </row>
    <row r="545" spans="7:33" ht="17.25" customHeight="1" x14ac:dyDescent="0.3">
      <c r="G545" s="9"/>
      <c r="I545" s="9"/>
      <c r="J545" s="8"/>
      <c r="K545" s="8"/>
      <c r="L545" s="10"/>
      <c r="M545" s="10"/>
      <c r="N545" s="8"/>
      <c r="O545" s="10"/>
      <c r="P545" s="8"/>
      <c r="Q545" s="8"/>
      <c r="R545" s="8"/>
      <c r="AF545" s="18"/>
      <c r="AG545" s="18"/>
    </row>
    <row r="546" spans="7:33" ht="17.25" customHeight="1" x14ac:dyDescent="0.3">
      <c r="G546" s="9"/>
      <c r="I546" s="9"/>
      <c r="J546" s="8"/>
      <c r="K546" s="8"/>
      <c r="L546" s="10"/>
      <c r="M546" s="10"/>
      <c r="N546" s="8"/>
      <c r="O546" s="10"/>
      <c r="P546" s="8"/>
      <c r="Q546" s="8"/>
      <c r="R546" s="8"/>
      <c r="AF546" s="18"/>
      <c r="AG546" s="18"/>
    </row>
    <row r="547" spans="7:33" ht="17.25" customHeight="1" x14ac:dyDescent="0.3">
      <c r="G547" s="9"/>
      <c r="I547" s="9"/>
      <c r="J547" s="8"/>
      <c r="K547" s="8"/>
      <c r="L547" s="10"/>
      <c r="M547" s="10"/>
      <c r="N547" s="8"/>
      <c r="O547" s="10"/>
      <c r="P547" s="8"/>
      <c r="Q547" s="8"/>
      <c r="R547" s="8"/>
      <c r="AF547" s="18"/>
      <c r="AG547" s="18"/>
    </row>
    <row r="548" spans="7:33" ht="17.25" customHeight="1" x14ac:dyDescent="0.3">
      <c r="G548" s="9"/>
      <c r="I548" s="9"/>
      <c r="J548" s="8"/>
      <c r="K548" s="8"/>
      <c r="L548" s="10"/>
      <c r="M548" s="10"/>
      <c r="N548" s="8"/>
      <c r="O548" s="10"/>
      <c r="P548" s="8"/>
      <c r="Q548" s="8"/>
      <c r="R548" s="8"/>
      <c r="AF548" s="18"/>
      <c r="AG548" s="18"/>
    </row>
    <row r="549" spans="7:33" ht="17.25" customHeight="1" x14ac:dyDescent="0.3">
      <c r="G549" s="9"/>
      <c r="I549" s="9"/>
      <c r="J549" s="8"/>
      <c r="K549" s="8"/>
      <c r="L549" s="10"/>
      <c r="M549" s="10"/>
      <c r="N549" s="8"/>
      <c r="O549" s="10"/>
      <c r="P549" s="8"/>
      <c r="Q549" s="8"/>
      <c r="R549" s="8"/>
      <c r="AF549" s="18"/>
      <c r="AG549" s="18"/>
    </row>
    <row r="550" spans="7:33" ht="17.25" customHeight="1" x14ac:dyDescent="0.3">
      <c r="G550" s="9"/>
      <c r="I550" s="9"/>
      <c r="J550" s="8"/>
      <c r="K550" s="8"/>
      <c r="L550" s="10"/>
      <c r="M550" s="10"/>
      <c r="N550" s="8"/>
      <c r="O550" s="10"/>
      <c r="P550" s="8"/>
      <c r="Q550" s="8"/>
      <c r="R550" s="8"/>
      <c r="AF550" s="18"/>
      <c r="AG550" s="18"/>
    </row>
    <row r="551" spans="7:33" ht="17.25" customHeight="1" x14ac:dyDescent="0.3">
      <c r="G551" s="9"/>
      <c r="I551" s="9"/>
      <c r="J551" s="8"/>
      <c r="K551" s="8"/>
      <c r="L551" s="10"/>
      <c r="M551" s="10"/>
      <c r="N551" s="8"/>
      <c r="O551" s="10"/>
      <c r="P551" s="8"/>
      <c r="Q551" s="8"/>
      <c r="R551" s="8"/>
      <c r="AF551" s="18"/>
      <c r="AG551" s="18"/>
    </row>
    <row r="552" spans="7:33" ht="17.25" customHeight="1" x14ac:dyDescent="0.3">
      <c r="G552" s="9"/>
      <c r="I552" s="9"/>
      <c r="J552" s="8"/>
      <c r="K552" s="8"/>
      <c r="L552" s="10"/>
      <c r="M552" s="10"/>
      <c r="N552" s="8"/>
      <c r="O552" s="10"/>
      <c r="P552" s="8"/>
      <c r="Q552" s="8"/>
      <c r="R552" s="8"/>
      <c r="AF552" s="18"/>
      <c r="AG552" s="18"/>
    </row>
    <row r="553" spans="7:33" ht="17.25" customHeight="1" x14ac:dyDescent="0.3">
      <c r="G553" s="9"/>
      <c r="I553" s="9"/>
      <c r="J553" s="8"/>
      <c r="K553" s="8"/>
      <c r="L553" s="10"/>
      <c r="M553" s="10"/>
      <c r="N553" s="8"/>
      <c r="O553" s="10"/>
      <c r="P553" s="8"/>
      <c r="Q553" s="8"/>
      <c r="R553" s="8"/>
      <c r="AF553" s="18"/>
      <c r="AG553" s="18"/>
    </row>
    <row r="554" spans="7:33" ht="17.25" customHeight="1" x14ac:dyDescent="0.3">
      <c r="G554" s="9"/>
      <c r="I554" s="9"/>
      <c r="J554" s="8"/>
      <c r="K554" s="8"/>
      <c r="L554" s="10"/>
      <c r="M554" s="10"/>
      <c r="N554" s="8"/>
      <c r="O554" s="10"/>
      <c r="P554" s="8"/>
      <c r="Q554" s="8"/>
      <c r="R554" s="8"/>
      <c r="AF554" s="18"/>
      <c r="AG554" s="18"/>
    </row>
    <row r="555" spans="7:33" ht="17.25" customHeight="1" x14ac:dyDescent="0.3">
      <c r="G555" s="9"/>
      <c r="I555" s="9"/>
      <c r="J555" s="8"/>
      <c r="K555" s="8"/>
      <c r="L555" s="10"/>
      <c r="M555" s="10"/>
      <c r="N555" s="8"/>
      <c r="O555" s="10"/>
      <c r="P555" s="8"/>
      <c r="Q555" s="8"/>
      <c r="R555" s="8"/>
      <c r="AF555" s="18"/>
      <c r="AG555" s="18"/>
    </row>
    <row r="556" spans="7:33" ht="17.25" customHeight="1" x14ac:dyDescent="0.3">
      <c r="G556" s="9"/>
      <c r="I556" s="9"/>
      <c r="J556" s="8"/>
      <c r="K556" s="8"/>
      <c r="L556" s="10"/>
      <c r="M556" s="10"/>
      <c r="N556" s="8"/>
      <c r="O556" s="10"/>
      <c r="P556" s="8"/>
      <c r="Q556" s="8"/>
      <c r="R556" s="8"/>
      <c r="AF556" s="18"/>
      <c r="AG556" s="18"/>
    </row>
    <row r="557" spans="7:33" ht="17.25" customHeight="1" x14ac:dyDescent="0.3">
      <c r="G557" s="9"/>
      <c r="I557" s="9"/>
      <c r="J557" s="8"/>
      <c r="K557" s="8"/>
      <c r="L557" s="10"/>
      <c r="M557" s="10"/>
      <c r="N557" s="8"/>
      <c r="O557" s="10"/>
      <c r="P557" s="8"/>
      <c r="Q557" s="8"/>
      <c r="R557" s="8"/>
      <c r="AF557" s="18"/>
      <c r="AG557" s="18"/>
    </row>
    <row r="558" spans="7:33" ht="17.25" customHeight="1" x14ac:dyDescent="0.3">
      <c r="G558" s="9"/>
      <c r="I558" s="9"/>
      <c r="J558" s="8"/>
      <c r="K558" s="8"/>
      <c r="L558" s="10"/>
      <c r="M558" s="10"/>
      <c r="N558" s="8"/>
      <c r="O558" s="10"/>
      <c r="P558" s="8"/>
      <c r="Q558" s="8"/>
      <c r="R558" s="8"/>
      <c r="AF558" s="18"/>
      <c r="AG558" s="18"/>
    </row>
    <row r="559" spans="7:33" ht="17.25" customHeight="1" x14ac:dyDescent="0.3">
      <c r="G559" s="9"/>
      <c r="I559" s="9"/>
      <c r="J559" s="8"/>
      <c r="K559" s="8"/>
      <c r="L559" s="10"/>
      <c r="M559" s="10"/>
      <c r="N559" s="8"/>
      <c r="O559" s="10"/>
      <c r="P559" s="8"/>
      <c r="Q559" s="8"/>
      <c r="R559" s="8"/>
      <c r="AF559" s="18"/>
      <c r="AG559" s="18"/>
    </row>
    <row r="560" spans="7:33" ht="17.25" customHeight="1" x14ac:dyDescent="0.3">
      <c r="G560" s="9"/>
      <c r="I560" s="9"/>
      <c r="J560" s="8"/>
      <c r="K560" s="8"/>
      <c r="L560" s="10"/>
      <c r="M560" s="10"/>
      <c r="N560" s="8"/>
      <c r="O560" s="10"/>
      <c r="P560" s="8"/>
      <c r="Q560" s="8"/>
      <c r="R560" s="8"/>
      <c r="AF560" s="18"/>
      <c r="AG560" s="18"/>
    </row>
    <row r="561" spans="7:33" ht="17.25" customHeight="1" x14ac:dyDescent="0.3">
      <c r="G561" s="9"/>
      <c r="I561" s="9"/>
      <c r="J561" s="8"/>
      <c r="K561" s="8"/>
      <c r="L561" s="10"/>
      <c r="M561" s="10"/>
      <c r="N561" s="8"/>
      <c r="O561" s="10"/>
      <c r="P561" s="8"/>
      <c r="Q561" s="8"/>
      <c r="R561" s="8"/>
      <c r="AF561" s="18"/>
      <c r="AG561" s="18"/>
    </row>
    <row r="562" spans="7:33" ht="17.25" customHeight="1" x14ac:dyDescent="0.3">
      <c r="G562" s="9"/>
      <c r="I562" s="9"/>
      <c r="J562" s="8"/>
      <c r="K562" s="8"/>
      <c r="L562" s="10"/>
      <c r="M562" s="10"/>
      <c r="N562" s="8"/>
      <c r="O562" s="10"/>
      <c r="P562" s="8"/>
      <c r="Q562" s="8"/>
      <c r="R562" s="8"/>
      <c r="AF562" s="18"/>
      <c r="AG562" s="18"/>
    </row>
    <row r="563" spans="7:33" ht="17.25" customHeight="1" x14ac:dyDescent="0.3">
      <c r="G563" s="9"/>
      <c r="I563" s="9"/>
      <c r="J563" s="8"/>
      <c r="K563" s="8"/>
      <c r="L563" s="10"/>
      <c r="M563" s="10"/>
      <c r="N563" s="8"/>
      <c r="O563" s="10"/>
      <c r="P563" s="8"/>
      <c r="Q563" s="8"/>
      <c r="R563" s="8"/>
      <c r="AF563" s="18"/>
      <c r="AG563" s="18"/>
    </row>
    <row r="564" spans="7:33" ht="17.25" customHeight="1" x14ac:dyDescent="0.3">
      <c r="G564" s="9"/>
      <c r="I564" s="9"/>
      <c r="J564" s="8"/>
      <c r="K564" s="8"/>
      <c r="L564" s="10"/>
      <c r="M564" s="10"/>
      <c r="N564" s="8"/>
      <c r="O564" s="10"/>
      <c r="P564" s="8"/>
      <c r="Q564" s="8"/>
      <c r="R564" s="8"/>
      <c r="AF564" s="18"/>
      <c r="AG564" s="18"/>
    </row>
    <row r="565" spans="7:33" ht="17.25" customHeight="1" x14ac:dyDescent="0.3">
      <c r="G565" s="9"/>
      <c r="I565" s="9"/>
      <c r="J565" s="8"/>
      <c r="K565" s="8"/>
      <c r="L565" s="10"/>
      <c r="M565" s="10"/>
      <c r="N565" s="8"/>
      <c r="O565" s="10"/>
      <c r="P565" s="8"/>
      <c r="Q565" s="8"/>
      <c r="R565" s="8"/>
      <c r="AF565" s="18"/>
      <c r="AG565" s="18"/>
    </row>
    <row r="566" spans="7:33" ht="17.25" customHeight="1" x14ac:dyDescent="0.3">
      <c r="G566" s="9"/>
      <c r="I566" s="9"/>
      <c r="J566" s="8"/>
      <c r="K566" s="8"/>
      <c r="L566" s="10"/>
      <c r="M566" s="10"/>
      <c r="N566" s="8"/>
      <c r="O566" s="10"/>
      <c r="P566" s="8"/>
      <c r="Q566" s="8"/>
      <c r="R566" s="8"/>
      <c r="AF566" s="18"/>
      <c r="AG566" s="18"/>
    </row>
    <row r="567" spans="7:33" ht="17.25" customHeight="1" x14ac:dyDescent="0.3">
      <c r="G567" s="9"/>
      <c r="I567" s="9"/>
      <c r="J567" s="8"/>
      <c r="K567" s="8"/>
      <c r="L567" s="10"/>
      <c r="M567" s="10"/>
      <c r="N567" s="8"/>
      <c r="O567" s="10"/>
      <c r="P567" s="8"/>
      <c r="Q567" s="8"/>
      <c r="R567" s="8"/>
      <c r="AF567" s="18"/>
      <c r="AG567" s="18"/>
    </row>
    <row r="568" spans="7:33" ht="17.25" customHeight="1" x14ac:dyDescent="0.3">
      <c r="G568" s="9"/>
      <c r="I568" s="9"/>
      <c r="J568" s="8"/>
      <c r="K568" s="8"/>
      <c r="L568" s="10"/>
      <c r="M568" s="10"/>
      <c r="N568" s="8"/>
      <c r="O568" s="10"/>
      <c r="P568" s="8"/>
      <c r="Q568" s="8"/>
      <c r="R568" s="8"/>
      <c r="AF568" s="18"/>
      <c r="AG568" s="18"/>
    </row>
    <row r="569" spans="7:33" ht="17.25" customHeight="1" x14ac:dyDescent="0.3">
      <c r="G569" s="9"/>
      <c r="I569" s="9"/>
      <c r="J569" s="8"/>
      <c r="K569" s="8"/>
      <c r="L569" s="10"/>
      <c r="M569" s="10"/>
      <c r="N569" s="8"/>
      <c r="O569" s="10"/>
      <c r="P569" s="8"/>
      <c r="Q569" s="8"/>
      <c r="R569" s="8"/>
      <c r="AF569" s="18"/>
      <c r="AG569" s="18"/>
    </row>
    <row r="570" spans="7:33" ht="17.25" customHeight="1" x14ac:dyDescent="0.3">
      <c r="G570" s="9"/>
      <c r="I570" s="9"/>
      <c r="J570" s="8"/>
      <c r="K570" s="8"/>
      <c r="L570" s="10"/>
      <c r="M570" s="10"/>
      <c r="N570" s="8"/>
      <c r="O570" s="10"/>
      <c r="P570" s="8"/>
      <c r="Q570" s="8"/>
      <c r="R570" s="8"/>
      <c r="AF570" s="18"/>
      <c r="AG570" s="18"/>
    </row>
    <row r="571" spans="7:33" ht="17.25" customHeight="1" x14ac:dyDescent="0.3">
      <c r="G571" s="9"/>
      <c r="I571" s="9"/>
      <c r="J571" s="8"/>
      <c r="K571" s="8"/>
      <c r="L571" s="10"/>
      <c r="M571" s="10"/>
      <c r="N571" s="8"/>
      <c r="O571" s="10"/>
      <c r="P571" s="8"/>
      <c r="Q571" s="8"/>
      <c r="R571" s="8"/>
      <c r="AF571" s="18"/>
      <c r="AG571" s="18"/>
    </row>
    <row r="572" spans="7:33" ht="17.25" customHeight="1" x14ac:dyDescent="0.3">
      <c r="G572" s="9"/>
      <c r="I572" s="9"/>
      <c r="J572" s="8"/>
      <c r="K572" s="8"/>
      <c r="L572" s="10"/>
      <c r="M572" s="10"/>
      <c r="N572" s="8"/>
      <c r="O572" s="10"/>
      <c r="P572" s="8"/>
      <c r="Q572" s="8"/>
      <c r="R572" s="8"/>
      <c r="AF572" s="18"/>
      <c r="AG572" s="18"/>
    </row>
    <row r="573" spans="7:33" ht="17.25" customHeight="1" x14ac:dyDescent="0.3">
      <c r="G573" s="9"/>
      <c r="I573" s="9"/>
      <c r="J573" s="8"/>
      <c r="K573" s="8"/>
      <c r="L573" s="10"/>
      <c r="M573" s="10"/>
      <c r="N573" s="8"/>
      <c r="O573" s="10"/>
      <c r="P573" s="8"/>
      <c r="Q573" s="8"/>
      <c r="R573" s="8"/>
      <c r="AF573" s="18"/>
      <c r="AG573" s="18"/>
    </row>
    <row r="574" spans="7:33" ht="17.25" customHeight="1" x14ac:dyDescent="0.3">
      <c r="G574" s="9"/>
      <c r="I574" s="9"/>
      <c r="J574" s="8"/>
      <c r="K574" s="8"/>
      <c r="L574" s="10"/>
      <c r="M574" s="10"/>
      <c r="N574" s="8"/>
      <c r="O574" s="10"/>
      <c r="P574" s="8"/>
      <c r="Q574" s="8"/>
      <c r="R574" s="8"/>
      <c r="AF574" s="18"/>
      <c r="AG574" s="18"/>
    </row>
    <row r="575" spans="7:33" ht="17.25" customHeight="1" x14ac:dyDescent="0.3">
      <c r="G575" s="9"/>
      <c r="I575" s="9"/>
      <c r="J575" s="8"/>
      <c r="K575" s="8"/>
      <c r="L575" s="10"/>
      <c r="M575" s="10"/>
      <c r="N575" s="8"/>
      <c r="O575" s="10"/>
      <c r="P575" s="8"/>
      <c r="Q575" s="8"/>
      <c r="R575" s="8"/>
      <c r="AF575" s="18"/>
      <c r="AG575" s="18"/>
    </row>
    <row r="576" spans="7:33" ht="17.25" customHeight="1" x14ac:dyDescent="0.3">
      <c r="G576" s="9"/>
      <c r="I576" s="9"/>
      <c r="J576" s="8"/>
      <c r="K576" s="8"/>
      <c r="L576" s="10"/>
      <c r="M576" s="10"/>
      <c r="N576" s="8"/>
      <c r="O576" s="10"/>
      <c r="P576" s="8"/>
      <c r="Q576" s="8"/>
      <c r="R576" s="8"/>
      <c r="AF576" s="18"/>
      <c r="AG576" s="18"/>
    </row>
    <row r="577" spans="7:33" ht="17.25" customHeight="1" x14ac:dyDescent="0.3">
      <c r="G577" s="9"/>
      <c r="I577" s="9"/>
      <c r="J577" s="8"/>
      <c r="K577" s="8"/>
      <c r="L577" s="10"/>
      <c r="M577" s="10"/>
      <c r="N577" s="8"/>
      <c r="O577" s="10"/>
      <c r="P577" s="8"/>
      <c r="Q577" s="8"/>
      <c r="R577" s="8"/>
      <c r="AF577" s="18"/>
      <c r="AG577" s="18"/>
    </row>
    <row r="578" spans="7:33" ht="17.25" customHeight="1" x14ac:dyDescent="0.3">
      <c r="G578" s="9"/>
      <c r="I578" s="9"/>
      <c r="J578" s="8"/>
      <c r="K578" s="8"/>
      <c r="L578" s="10"/>
      <c r="M578" s="10"/>
      <c r="N578" s="8"/>
      <c r="O578" s="10"/>
      <c r="P578" s="8"/>
      <c r="Q578" s="8"/>
      <c r="R578" s="8"/>
      <c r="AF578" s="18"/>
      <c r="AG578" s="18"/>
    </row>
    <row r="579" spans="7:33" ht="17.25" customHeight="1" x14ac:dyDescent="0.3">
      <c r="G579" s="9"/>
      <c r="I579" s="9"/>
      <c r="J579" s="8"/>
      <c r="K579" s="8"/>
      <c r="L579" s="10"/>
      <c r="M579" s="10"/>
      <c r="N579" s="8"/>
      <c r="O579" s="10"/>
      <c r="P579" s="8"/>
      <c r="Q579" s="8"/>
      <c r="R579" s="8"/>
      <c r="AF579" s="18"/>
      <c r="AG579" s="18"/>
    </row>
    <row r="580" spans="7:33" ht="17.25" customHeight="1" x14ac:dyDescent="0.3">
      <c r="G580" s="9"/>
      <c r="I580" s="9"/>
      <c r="J580" s="8"/>
      <c r="K580" s="8"/>
      <c r="L580" s="10"/>
      <c r="M580" s="10"/>
      <c r="N580" s="8"/>
      <c r="O580" s="10"/>
      <c r="P580" s="8"/>
      <c r="Q580" s="8"/>
      <c r="R580" s="8"/>
      <c r="AF580" s="18"/>
      <c r="AG580" s="18"/>
    </row>
    <row r="581" spans="7:33" ht="17.25" customHeight="1" x14ac:dyDescent="0.3">
      <c r="G581" s="9"/>
      <c r="I581" s="9"/>
      <c r="J581" s="8"/>
      <c r="K581" s="8"/>
      <c r="L581" s="10"/>
      <c r="M581" s="10"/>
      <c r="N581" s="8"/>
      <c r="O581" s="10"/>
      <c r="P581" s="8"/>
      <c r="Q581" s="8"/>
      <c r="R581" s="8"/>
      <c r="AF581" s="18"/>
      <c r="AG581" s="18"/>
    </row>
    <row r="582" spans="7:33" ht="17.25" customHeight="1" x14ac:dyDescent="0.3">
      <c r="G582" s="9"/>
      <c r="I582" s="9"/>
      <c r="J582" s="8"/>
      <c r="K582" s="8"/>
      <c r="L582" s="10"/>
      <c r="M582" s="10"/>
      <c r="N582" s="8"/>
      <c r="O582" s="10"/>
      <c r="P582" s="8"/>
      <c r="Q582" s="8"/>
      <c r="R582" s="8"/>
      <c r="AF582" s="18"/>
      <c r="AG582" s="18"/>
    </row>
    <row r="583" spans="7:33" ht="17.25" customHeight="1" x14ac:dyDescent="0.3">
      <c r="G583" s="9"/>
      <c r="I583" s="9"/>
      <c r="J583" s="8"/>
      <c r="K583" s="8"/>
      <c r="L583" s="10"/>
      <c r="M583" s="10"/>
      <c r="N583" s="8"/>
      <c r="O583" s="10"/>
      <c r="P583" s="8"/>
      <c r="Q583" s="8"/>
      <c r="R583" s="8"/>
      <c r="AF583" s="18"/>
      <c r="AG583" s="18"/>
    </row>
    <row r="584" spans="7:33" ht="17.25" customHeight="1" x14ac:dyDescent="0.3">
      <c r="G584" s="9"/>
      <c r="I584" s="9"/>
      <c r="J584" s="8"/>
      <c r="K584" s="8"/>
      <c r="L584" s="10"/>
      <c r="M584" s="10"/>
      <c r="N584" s="8"/>
      <c r="O584" s="10"/>
      <c r="P584" s="8"/>
      <c r="Q584" s="8"/>
      <c r="R584" s="8"/>
      <c r="AF584" s="18"/>
      <c r="AG584" s="18"/>
    </row>
    <row r="585" spans="7:33" ht="17.25" customHeight="1" x14ac:dyDescent="0.3">
      <c r="G585" s="9"/>
      <c r="I585" s="9"/>
      <c r="J585" s="8"/>
      <c r="K585" s="8"/>
      <c r="L585" s="10"/>
      <c r="M585" s="10"/>
      <c r="N585" s="8"/>
      <c r="O585" s="10"/>
      <c r="P585" s="8"/>
      <c r="Q585" s="8"/>
      <c r="R585" s="8"/>
      <c r="AF585" s="18"/>
      <c r="AG585" s="18"/>
    </row>
    <row r="586" spans="7:33" ht="17.25" customHeight="1" x14ac:dyDescent="0.3">
      <c r="G586" s="9"/>
      <c r="I586" s="9"/>
      <c r="J586" s="8"/>
      <c r="K586" s="8"/>
      <c r="L586" s="10"/>
      <c r="M586" s="10"/>
      <c r="N586" s="8"/>
      <c r="O586" s="10"/>
      <c r="P586" s="8"/>
      <c r="Q586" s="8"/>
      <c r="R586" s="8"/>
      <c r="AF586" s="18"/>
      <c r="AG586" s="18"/>
    </row>
    <row r="587" spans="7:33" ht="17.25" customHeight="1" x14ac:dyDescent="0.3">
      <c r="G587" s="9"/>
      <c r="I587" s="9"/>
      <c r="J587" s="8"/>
      <c r="K587" s="8"/>
      <c r="L587" s="10"/>
      <c r="M587" s="10"/>
      <c r="N587" s="8"/>
      <c r="O587" s="10"/>
      <c r="P587" s="8"/>
      <c r="Q587" s="8"/>
      <c r="R587" s="8"/>
      <c r="AF587" s="18"/>
      <c r="AG587" s="18"/>
    </row>
    <row r="588" spans="7:33" ht="17.25" customHeight="1" x14ac:dyDescent="0.3">
      <c r="G588" s="9"/>
      <c r="I588" s="9"/>
      <c r="J588" s="8"/>
      <c r="K588" s="8"/>
      <c r="L588" s="10"/>
      <c r="M588" s="10"/>
      <c r="N588" s="8"/>
      <c r="O588" s="10"/>
      <c r="P588" s="8"/>
      <c r="Q588" s="8"/>
      <c r="R588" s="8"/>
      <c r="AF588" s="18"/>
      <c r="AG588" s="18"/>
    </row>
    <row r="589" spans="7:33" ht="17.25" customHeight="1" x14ac:dyDescent="0.3">
      <c r="G589" s="9"/>
      <c r="I589" s="9"/>
      <c r="J589" s="8"/>
      <c r="K589" s="8"/>
      <c r="L589" s="10"/>
      <c r="M589" s="10"/>
      <c r="N589" s="8"/>
      <c r="O589" s="10"/>
      <c r="P589" s="8"/>
      <c r="Q589" s="8"/>
      <c r="R589" s="8"/>
      <c r="AF589" s="18"/>
      <c r="AG589" s="18"/>
    </row>
    <row r="590" spans="7:33" ht="17.25" customHeight="1" x14ac:dyDescent="0.3">
      <c r="G590" s="9"/>
      <c r="I590" s="9"/>
      <c r="J590" s="8"/>
      <c r="K590" s="8"/>
      <c r="L590" s="10"/>
      <c r="M590" s="10"/>
      <c r="N590" s="8"/>
      <c r="O590" s="10"/>
      <c r="P590" s="8"/>
      <c r="Q590" s="8"/>
      <c r="R590" s="8"/>
      <c r="AF590" s="18"/>
      <c r="AG590" s="18"/>
    </row>
    <row r="591" spans="7:33" ht="17.25" customHeight="1" x14ac:dyDescent="0.3">
      <c r="G591" s="9"/>
      <c r="I591" s="9"/>
      <c r="J591" s="8"/>
      <c r="K591" s="8"/>
      <c r="L591" s="10"/>
      <c r="M591" s="10"/>
      <c r="N591" s="8"/>
      <c r="O591" s="10"/>
      <c r="P591" s="8"/>
      <c r="Q591" s="8"/>
      <c r="R591" s="8"/>
      <c r="AF591" s="18"/>
      <c r="AG591" s="18"/>
    </row>
    <row r="592" spans="7:33" ht="17.25" customHeight="1" x14ac:dyDescent="0.3">
      <c r="G592" s="9"/>
      <c r="I592" s="9"/>
      <c r="J592" s="8"/>
      <c r="K592" s="8"/>
      <c r="L592" s="10"/>
      <c r="M592" s="10"/>
      <c r="N592" s="8"/>
      <c r="O592" s="10"/>
      <c r="P592" s="8"/>
      <c r="Q592" s="8"/>
      <c r="R592" s="8"/>
      <c r="AF592" s="18"/>
      <c r="AG592" s="18"/>
    </row>
    <row r="593" spans="7:33" ht="17.25" customHeight="1" x14ac:dyDescent="0.3">
      <c r="G593" s="9"/>
      <c r="I593" s="9"/>
      <c r="J593" s="8"/>
      <c r="K593" s="8"/>
      <c r="L593" s="10"/>
      <c r="M593" s="10"/>
      <c r="N593" s="8"/>
      <c r="O593" s="10"/>
      <c r="P593" s="8"/>
      <c r="Q593" s="8"/>
      <c r="R593" s="8"/>
      <c r="AF593" s="18"/>
      <c r="AG593" s="18"/>
    </row>
    <row r="594" spans="7:33" ht="17.25" customHeight="1" x14ac:dyDescent="0.3">
      <c r="G594" s="9"/>
      <c r="I594" s="9"/>
      <c r="J594" s="8"/>
      <c r="K594" s="8"/>
      <c r="L594" s="10"/>
      <c r="M594" s="10"/>
      <c r="N594" s="8"/>
      <c r="O594" s="10"/>
      <c r="P594" s="8"/>
      <c r="Q594" s="8"/>
      <c r="R594" s="8"/>
      <c r="AF594" s="18"/>
      <c r="AG594" s="18"/>
    </row>
    <row r="595" spans="7:33" ht="17.25" customHeight="1" x14ac:dyDescent="0.3">
      <c r="G595" s="9"/>
      <c r="I595" s="9"/>
      <c r="J595" s="8"/>
      <c r="K595" s="8"/>
      <c r="L595" s="10"/>
      <c r="M595" s="10"/>
      <c r="N595" s="8"/>
      <c r="O595" s="10"/>
      <c r="P595" s="8"/>
      <c r="Q595" s="8"/>
      <c r="R595" s="8"/>
      <c r="AF595" s="18"/>
      <c r="AG595" s="18"/>
    </row>
    <row r="596" spans="7:33" ht="17.25" customHeight="1" x14ac:dyDescent="0.3">
      <c r="G596" s="9"/>
      <c r="I596" s="9"/>
      <c r="J596" s="8"/>
      <c r="K596" s="8"/>
      <c r="L596" s="10"/>
      <c r="M596" s="10"/>
      <c r="N596" s="8"/>
      <c r="O596" s="10"/>
      <c r="P596" s="8"/>
      <c r="Q596" s="8"/>
      <c r="R596" s="8"/>
      <c r="AF596" s="18"/>
      <c r="AG596" s="18"/>
    </row>
    <row r="597" spans="7:33" ht="17.25" customHeight="1" x14ac:dyDescent="0.3">
      <c r="G597" s="9"/>
      <c r="I597" s="9"/>
      <c r="J597" s="8"/>
      <c r="K597" s="8"/>
      <c r="L597" s="10"/>
      <c r="M597" s="10"/>
      <c r="N597" s="8"/>
      <c r="O597" s="10"/>
      <c r="P597" s="8"/>
      <c r="Q597" s="8"/>
      <c r="R597" s="8"/>
      <c r="AF597" s="18"/>
      <c r="AG597" s="18"/>
    </row>
    <row r="598" spans="7:33" ht="17.25" customHeight="1" x14ac:dyDescent="0.3">
      <c r="G598" s="9"/>
      <c r="I598" s="9"/>
      <c r="J598" s="8"/>
      <c r="K598" s="8"/>
      <c r="L598" s="10"/>
      <c r="M598" s="10"/>
      <c r="N598" s="8"/>
      <c r="O598" s="10"/>
      <c r="P598" s="8"/>
      <c r="Q598" s="8"/>
      <c r="R598" s="8"/>
      <c r="AF598" s="18"/>
      <c r="AG598" s="18"/>
    </row>
    <row r="599" spans="7:33" ht="17.25" customHeight="1" x14ac:dyDescent="0.3">
      <c r="G599" s="9"/>
      <c r="I599" s="9"/>
      <c r="J599" s="8"/>
      <c r="K599" s="8"/>
      <c r="L599" s="10"/>
      <c r="M599" s="10"/>
      <c r="N599" s="8"/>
      <c r="O599" s="10"/>
      <c r="P599" s="8"/>
      <c r="Q599" s="8"/>
      <c r="R599" s="8"/>
      <c r="AF599" s="18"/>
      <c r="AG599" s="18"/>
    </row>
    <row r="600" spans="7:33" ht="17.25" customHeight="1" x14ac:dyDescent="0.3">
      <c r="G600" s="9"/>
      <c r="I600" s="9"/>
      <c r="J600" s="8"/>
      <c r="K600" s="8"/>
      <c r="L600" s="10"/>
      <c r="M600" s="10"/>
      <c r="N600" s="8"/>
      <c r="O600" s="10"/>
      <c r="P600" s="8"/>
      <c r="Q600" s="8"/>
      <c r="R600" s="8"/>
      <c r="AF600" s="18"/>
      <c r="AG600" s="18"/>
    </row>
    <row r="601" spans="7:33" ht="17.25" customHeight="1" x14ac:dyDescent="0.3">
      <c r="G601" s="9"/>
      <c r="I601" s="9"/>
      <c r="J601" s="8"/>
      <c r="K601" s="8"/>
      <c r="L601" s="10"/>
      <c r="M601" s="10"/>
      <c r="N601" s="8"/>
      <c r="O601" s="10"/>
      <c r="P601" s="8"/>
      <c r="Q601" s="8"/>
      <c r="R601" s="8"/>
      <c r="AF601" s="18"/>
      <c r="AG601" s="18"/>
    </row>
    <row r="602" spans="7:33" ht="17.25" customHeight="1" x14ac:dyDescent="0.3">
      <c r="G602" s="9"/>
      <c r="I602" s="9"/>
      <c r="J602" s="8"/>
      <c r="K602" s="8"/>
      <c r="L602" s="10"/>
      <c r="M602" s="10"/>
      <c r="N602" s="8"/>
      <c r="O602" s="10"/>
      <c r="P602" s="8"/>
      <c r="Q602" s="8"/>
      <c r="R602" s="8"/>
      <c r="AF602" s="18"/>
      <c r="AG602" s="18"/>
    </row>
    <row r="603" spans="7:33" ht="17.25" customHeight="1" x14ac:dyDescent="0.3">
      <c r="G603" s="9"/>
      <c r="I603" s="9"/>
      <c r="J603" s="8"/>
      <c r="K603" s="8"/>
      <c r="L603" s="10"/>
      <c r="M603" s="10"/>
      <c r="N603" s="8"/>
      <c r="O603" s="10"/>
      <c r="P603" s="8"/>
      <c r="Q603" s="8"/>
      <c r="R603" s="8"/>
      <c r="AF603" s="18"/>
      <c r="AG603" s="18"/>
    </row>
    <row r="604" spans="7:33" ht="17.25" customHeight="1" x14ac:dyDescent="0.3">
      <c r="G604" s="9"/>
      <c r="I604" s="9"/>
      <c r="J604" s="8"/>
      <c r="K604" s="8"/>
      <c r="L604" s="10"/>
      <c r="M604" s="10"/>
      <c r="N604" s="8"/>
      <c r="O604" s="10"/>
      <c r="P604" s="8"/>
      <c r="Q604" s="8"/>
      <c r="R604" s="8"/>
      <c r="AF604" s="18"/>
      <c r="AG604" s="18"/>
    </row>
    <row r="605" spans="7:33" ht="17.25" customHeight="1" x14ac:dyDescent="0.3">
      <c r="G605" s="9"/>
      <c r="I605" s="9"/>
      <c r="J605" s="8"/>
      <c r="K605" s="8"/>
      <c r="L605" s="10"/>
      <c r="M605" s="10"/>
      <c r="N605" s="8"/>
      <c r="O605" s="10"/>
      <c r="P605" s="8"/>
      <c r="Q605" s="8"/>
      <c r="R605" s="8"/>
      <c r="AF605" s="18"/>
      <c r="AG605" s="18"/>
    </row>
    <row r="606" spans="7:33" ht="17.25" customHeight="1" x14ac:dyDescent="0.3">
      <c r="G606" s="9"/>
      <c r="I606" s="9"/>
      <c r="J606" s="8"/>
      <c r="K606" s="8"/>
      <c r="L606" s="10"/>
      <c r="M606" s="10"/>
      <c r="N606" s="8"/>
      <c r="O606" s="10"/>
      <c r="P606" s="8"/>
      <c r="Q606" s="8"/>
      <c r="R606" s="8"/>
      <c r="AF606" s="18"/>
      <c r="AG606" s="18"/>
    </row>
    <row r="607" spans="7:33" ht="17.25" customHeight="1" x14ac:dyDescent="0.3">
      <c r="G607" s="9"/>
      <c r="I607" s="9"/>
      <c r="J607" s="8"/>
      <c r="K607" s="8"/>
      <c r="L607" s="10"/>
      <c r="M607" s="10"/>
      <c r="N607" s="8"/>
      <c r="O607" s="10"/>
      <c r="P607" s="8"/>
      <c r="Q607" s="8"/>
      <c r="R607" s="8"/>
      <c r="AF607" s="18"/>
      <c r="AG607" s="18"/>
    </row>
    <row r="608" spans="7:33" ht="17.25" customHeight="1" x14ac:dyDescent="0.3">
      <c r="G608" s="9"/>
      <c r="I608" s="9"/>
      <c r="J608" s="8"/>
      <c r="K608" s="8"/>
      <c r="L608" s="10"/>
      <c r="M608" s="10"/>
      <c r="N608" s="8"/>
      <c r="O608" s="10"/>
      <c r="P608" s="8"/>
      <c r="Q608" s="8"/>
      <c r="R608" s="8"/>
      <c r="AF608" s="18"/>
      <c r="AG608" s="18"/>
    </row>
    <row r="609" spans="7:33" ht="17.25" customHeight="1" x14ac:dyDescent="0.3">
      <c r="G609" s="9"/>
      <c r="I609" s="9"/>
      <c r="J609" s="8"/>
      <c r="K609" s="8"/>
      <c r="L609" s="10"/>
      <c r="M609" s="10"/>
      <c r="N609" s="8"/>
      <c r="O609" s="10"/>
      <c r="P609" s="8"/>
      <c r="Q609" s="8"/>
      <c r="R609" s="8"/>
      <c r="AF609" s="18"/>
      <c r="AG609" s="18"/>
    </row>
    <row r="610" spans="7:33" ht="17.25" customHeight="1" x14ac:dyDescent="0.3">
      <c r="G610" s="9"/>
      <c r="I610" s="9"/>
      <c r="J610" s="8"/>
      <c r="K610" s="8"/>
      <c r="L610" s="10"/>
      <c r="M610" s="10"/>
      <c r="N610" s="8"/>
      <c r="O610" s="10"/>
      <c r="P610" s="8"/>
      <c r="Q610" s="8"/>
      <c r="R610" s="8"/>
      <c r="AF610" s="18"/>
      <c r="AG610" s="18"/>
    </row>
    <row r="611" spans="7:33" ht="17.25" customHeight="1" x14ac:dyDescent="0.3">
      <c r="G611" s="9"/>
      <c r="I611" s="9"/>
      <c r="J611" s="8"/>
      <c r="K611" s="8"/>
      <c r="L611" s="10"/>
      <c r="M611" s="10"/>
      <c r="N611" s="8"/>
      <c r="O611" s="10"/>
      <c r="P611" s="8"/>
      <c r="Q611" s="8"/>
      <c r="R611" s="8"/>
      <c r="AF611" s="18"/>
      <c r="AG611" s="18"/>
    </row>
    <row r="612" spans="7:33" ht="17.25" customHeight="1" x14ac:dyDescent="0.3">
      <c r="G612" s="9"/>
      <c r="I612" s="9"/>
      <c r="J612" s="8"/>
      <c r="K612" s="8"/>
      <c r="L612" s="10"/>
      <c r="M612" s="10"/>
      <c r="N612" s="8"/>
      <c r="O612" s="10"/>
      <c r="P612" s="8"/>
      <c r="Q612" s="8"/>
      <c r="R612" s="8"/>
      <c r="AF612" s="18"/>
      <c r="AG612" s="18"/>
    </row>
    <row r="613" spans="7:33" ht="17.25" customHeight="1" x14ac:dyDescent="0.3">
      <c r="G613" s="9"/>
      <c r="I613" s="9"/>
      <c r="J613" s="8"/>
      <c r="K613" s="8"/>
      <c r="L613" s="10"/>
      <c r="M613" s="10"/>
      <c r="N613" s="8"/>
      <c r="O613" s="10"/>
      <c r="P613" s="8"/>
      <c r="Q613" s="8"/>
      <c r="R613" s="8"/>
      <c r="AF613" s="18"/>
      <c r="AG613" s="18"/>
    </row>
    <row r="614" spans="7:33" ht="17.25" customHeight="1" x14ac:dyDescent="0.3">
      <c r="G614" s="9"/>
      <c r="I614" s="9"/>
      <c r="J614" s="8"/>
      <c r="K614" s="8"/>
      <c r="L614" s="10"/>
      <c r="M614" s="10"/>
      <c r="N614" s="8"/>
      <c r="O614" s="10"/>
      <c r="P614" s="8"/>
      <c r="Q614" s="8"/>
      <c r="R614" s="8"/>
      <c r="AF614" s="18"/>
      <c r="AG614" s="18"/>
    </row>
    <row r="615" spans="7:33" ht="17.25" customHeight="1" x14ac:dyDescent="0.3">
      <c r="G615" s="9"/>
      <c r="I615" s="9"/>
      <c r="J615" s="8"/>
      <c r="K615" s="8"/>
      <c r="L615" s="10"/>
      <c r="M615" s="10"/>
      <c r="N615" s="8"/>
      <c r="O615" s="10"/>
      <c r="P615" s="8"/>
      <c r="Q615" s="8"/>
      <c r="R615" s="8"/>
      <c r="AF615" s="18"/>
      <c r="AG615" s="18"/>
    </row>
    <row r="616" spans="7:33" ht="17.25" customHeight="1" x14ac:dyDescent="0.3">
      <c r="G616" s="9"/>
      <c r="I616" s="9"/>
      <c r="J616" s="8"/>
      <c r="K616" s="8"/>
      <c r="L616" s="10"/>
      <c r="M616" s="10"/>
      <c r="N616" s="8"/>
      <c r="O616" s="10"/>
      <c r="P616" s="8"/>
      <c r="Q616" s="8"/>
      <c r="R616" s="8"/>
      <c r="AF616" s="18"/>
      <c r="AG616" s="18"/>
    </row>
    <row r="617" spans="7:33" ht="17.25" customHeight="1" x14ac:dyDescent="0.3">
      <c r="G617" s="9"/>
      <c r="I617" s="9"/>
      <c r="J617" s="8"/>
      <c r="K617" s="8"/>
      <c r="L617" s="10"/>
      <c r="M617" s="10"/>
      <c r="N617" s="8"/>
      <c r="O617" s="10"/>
      <c r="P617" s="8"/>
      <c r="Q617" s="8"/>
      <c r="R617" s="8"/>
      <c r="AF617" s="18"/>
      <c r="AG617" s="18"/>
    </row>
    <row r="618" spans="7:33" ht="17.25" customHeight="1" x14ac:dyDescent="0.3">
      <c r="G618" s="9"/>
      <c r="I618" s="9"/>
      <c r="J618" s="8"/>
      <c r="K618" s="8"/>
      <c r="L618" s="10"/>
      <c r="M618" s="10"/>
      <c r="N618" s="8"/>
      <c r="O618" s="10"/>
      <c r="P618" s="8"/>
      <c r="Q618" s="8"/>
      <c r="R618" s="8"/>
      <c r="AF618" s="18"/>
      <c r="AG618" s="18"/>
    </row>
    <row r="619" spans="7:33" ht="17.25" customHeight="1" x14ac:dyDescent="0.3">
      <c r="G619" s="9"/>
      <c r="I619" s="9"/>
      <c r="J619" s="8"/>
      <c r="K619" s="8"/>
      <c r="L619" s="10"/>
      <c r="M619" s="10"/>
      <c r="N619" s="8"/>
      <c r="O619" s="10"/>
      <c r="P619" s="8"/>
      <c r="Q619" s="8"/>
      <c r="R619" s="8"/>
      <c r="AF619" s="18"/>
      <c r="AG619" s="18"/>
    </row>
    <row r="620" spans="7:33" ht="17.25" customHeight="1" x14ac:dyDescent="0.3">
      <c r="G620" s="9"/>
      <c r="I620" s="9"/>
      <c r="J620" s="8"/>
      <c r="K620" s="8"/>
      <c r="L620" s="10"/>
      <c r="M620" s="10"/>
      <c r="N620" s="8"/>
      <c r="O620" s="10"/>
      <c r="P620" s="8"/>
      <c r="Q620" s="8"/>
      <c r="R620" s="8"/>
      <c r="AF620" s="18"/>
      <c r="AG620" s="18"/>
    </row>
    <row r="621" spans="7:33" ht="17.25" customHeight="1" x14ac:dyDescent="0.3">
      <c r="G621" s="9"/>
      <c r="I621" s="9"/>
      <c r="J621" s="8"/>
      <c r="K621" s="8"/>
      <c r="L621" s="10"/>
      <c r="M621" s="10"/>
      <c r="N621" s="8"/>
      <c r="O621" s="10"/>
      <c r="P621" s="8"/>
      <c r="Q621" s="8"/>
      <c r="R621" s="8"/>
      <c r="AF621" s="18"/>
      <c r="AG621" s="18"/>
    </row>
    <row r="622" spans="7:33" ht="17.25" customHeight="1" x14ac:dyDescent="0.3">
      <c r="G622" s="9"/>
      <c r="I622" s="9"/>
      <c r="J622" s="8"/>
      <c r="K622" s="8"/>
      <c r="L622" s="10"/>
      <c r="M622" s="10"/>
      <c r="N622" s="8"/>
      <c r="O622" s="10"/>
      <c r="P622" s="8"/>
      <c r="Q622" s="8"/>
      <c r="R622" s="8"/>
      <c r="AF622" s="18"/>
      <c r="AG622" s="18"/>
    </row>
    <row r="623" spans="7:33" ht="17.25" customHeight="1" x14ac:dyDescent="0.3">
      <c r="G623" s="9"/>
      <c r="I623" s="9"/>
      <c r="J623" s="8"/>
      <c r="K623" s="8"/>
      <c r="L623" s="10"/>
      <c r="M623" s="10"/>
      <c r="N623" s="8"/>
      <c r="O623" s="10"/>
      <c r="P623" s="8"/>
      <c r="Q623" s="8"/>
      <c r="R623" s="8"/>
      <c r="AF623" s="18"/>
      <c r="AG623" s="18"/>
    </row>
    <row r="624" spans="7:33" ht="17.25" customHeight="1" x14ac:dyDescent="0.3">
      <c r="G624" s="9"/>
      <c r="I624" s="9"/>
      <c r="J624" s="8"/>
      <c r="K624" s="8"/>
      <c r="L624" s="10"/>
      <c r="M624" s="10"/>
      <c r="N624" s="8"/>
      <c r="O624" s="10"/>
      <c r="P624" s="8"/>
      <c r="Q624" s="8"/>
      <c r="R624" s="8"/>
      <c r="AF624" s="18"/>
      <c r="AG624" s="18"/>
    </row>
    <row r="625" spans="7:33" ht="17.25" customHeight="1" x14ac:dyDescent="0.3">
      <c r="G625" s="9"/>
      <c r="I625" s="9"/>
      <c r="J625" s="8"/>
      <c r="K625" s="8"/>
      <c r="L625" s="10"/>
      <c r="M625" s="10"/>
      <c r="N625" s="8"/>
      <c r="O625" s="10"/>
      <c r="P625" s="8"/>
      <c r="Q625" s="8"/>
      <c r="R625" s="8"/>
      <c r="AF625" s="18"/>
      <c r="AG625" s="18"/>
    </row>
    <row r="626" spans="7:33" ht="17.25" customHeight="1" x14ac:dyDescent="0.3">
      <c r="G626" s="9"/>
      <c r="I626" s="9"/>
      <c r="J626" s="8"/>
      <c r="K626" s="8"/>
      <c r="L626" s="10"/>
      <c r="M626" s="10"/>
      <c r="N626" s="8"/>
      <c r="O626" s="10"/>
      <c r="P626" s="8"/>
      <c r="Q626" s="8"/>
      <c r="R626" s="8"/>
      <c r="AF626" s="18"/>
      <c r="AG626" s="18"/>
    </row>
    <row r="627" spans="7:33" ht="17.25" customHeight="1" x14ac:dyDescent="0.3">
      <c r="G627" s="9"/>
      <c r="I627" s="9"/>
      <c r="J627" s="8"/>
      <c r="K627" s="8"/>
      <c r="L627" s="10"/>
      <c r="M627" s="10"/>
      <c r="N627" s="8"/>
      <c r="O627" s="10"/>
      <c r="P627" s="8"/>
      <c r="Q627" s="8"/>
      <c r="R627" s="8"/>
      <c r="AF627" s="18"/>
      <c r="AG627" s="18"/>
    </row>
    <row r="628" spans="7:33" ht="17.25" customHeight="1" x14ac:dyDescent="0.3">
      <c r="G628" s="9"/>
      <c r="I628" s="9"/>
      <c r="J628" s="8"/>
      <c r="K628" s="8"/>
      <c r="L628" s="10"/>
      <c r="M628" s="10"/>
      <c r="N628" s="8"/>
      <c r="O628" s="10"/>
      <c r="P628" s="8"/>
      <c r="Q628" s="8"/>
      <c r="R628" s="8"/>
      <c r="AF628" s="18"/>
      <c r="AG628" s="18"/>
    </row>
    <row r="629" spans="7:33" ht="17.25" customHeight="1" x14ac:dyDescent="0.3">
      <c r="G629" s="9"/>
      <c r="I629" s="9"/>
      <c r="J629" s="8"/>
      <c r="K629" s="8"/>
      <c r="L629" s="10"/>
      <c r="M629" s="10"/>
      <c r="N629" s="8"/>
      <c r="O629" s="10"/>
      <c r="P629" s="8"/>
      <c r="Q629" s="8"/>
      <c r="R629" s="8"/>
      <c r="AF629" s="18"/>
      <c r="AG629" s="18"/>
    </row>
    <row r="630" spans="7:33" ht="17.25" customHeight="1" x14ac:dyDescent="0.3">
      <c r="G630" s="9"/>
      <c r="I630" s="9"/>
      <c r="J630" s="8"/>
      <c r="K630" s="8"/>
      <c r="L630" s="10"/>
      <c r="M630" s="10"/>
      <c r="N630" s="8"/>
      <c r="O630" s="10"/>
      <c r="P630" s="8"/>
      <c r="Q630" s="8"/>
      <c r="R630" s="8"/>
      <c r="AF630" s="18"/>
      <c r="AG630" s="18"/>
    </row>
    <row r="631" spans="7:33" ht="17.25" customHeight="1" x14ac:dyDescent="0.3">
      <c r="G631" s="9"/>
      <c r="I631" s="9"/>
      <c r="J631" s="8"/>
      <c r="K631" s="8"/>
      <c r="L631" s="10"/>
      <c r="M631" s="10"/>
      <c r="N631" s="8"/>
      <c r="O631" s="10"/>
      <c r="P631" s="8"/>
      <c r="Q631" s="8"/>
      <c r="R631" s="8"/>
      <c r="AF631" s="18"/>
      <c r="AG631" s="18"/>
    </row>
    <row r="632" spans="7:33" ht="17.25" customHeight="1" x14ac:dyDescent="0.3">
      <c r="G632" s="9"/>
      <c r="I632" s="9"/>
      <c r="J632" s="8"/>
      <c r="K632" s="8"/>
      <c r="L632" s="10"/>
      <c r="M632" s="10"/>
      <c r="N632" s="8"/>
      <c r="O632" s="10"/>
      <c r="P632" s="8"/>
      <c r="Q632" s="8"/>
      <c r="R632" s="8"/>
      <c r="AF632" s="18"/>
      <c r="AG632" s="18"/>
    </row>
    <row r="633" spans="7:33" ht="17.25" customHeight="1" x14ac:dyDescent="0.3">
      <c r="G633" s="9"/>
      <c r="I633" s="9"/>
      <c r="J633" s="8"/>
      <c r="K633" s="8"/>
      <c r="L633" s="10"/>
      <c r="M633" s="10"/>
      <c r="N633" s="8"/>
      <c r="O633" s="10"/>
      <c r="P633" s="8"/>
      <c r="Q633" s="8"/>
      <c r="R633" s="8"/>
      <c r="AF633" s="18"/>
      <c r="AG633" s="18"/>
    </row>
    <row r="634" spans="7:33" ht="17.25" customHeight="1" x14ac:dyDescent="0.3">
      <c r="G634" s="9"/>
      <c r="I634" s="9"/>
      <c r="J634" s="8"/>
      <c r="K634" s="8"/>
      <c r="L634" s="10"/>
      <c r="M634" s="10"/>
      <c r="N634" s="8"/>
      <c r="O634" s="10"/>
      <c r="P634" s="8"/>
      <c r="Q634" s="8"/>
      <c r="R634" s="8"/>
      <c r="AF634" s="18"/>
      <c r="AG634" s="18"/>
    </row>
    <row r="635" spans="7:33" ht="17.25" customHeight="1" x14ac:dyDescent="0.3">
      <c r="G635" s="9"/>
      <c r="I635" s="9"/>
      <c r="J635" s="8"/>
      <c r="K635" s="8"/>
      <c r="L635" s="10"/>
      <c r="M635" s="10"/>
      <c r="N635" s="8"/>
      <c r="O635" s="10"/>
      <c r="P635" s="8"/>
      <c r="Q635" s="8"/>
      <c r="R635" s="8"/>
      <c r="AF635" s="18"/>
      <c r="AG635" s="18"/>
    </row>
    <row r="636" spans="7:33" ht="17.25" customHeight="1" x14ac:dyDescent="0.3">
      <c r="G636" s="9"/>
      <c r="I636" s="9"/>
      <c r="J636" s="8"/>
      <c r="K636" s="8"/>
      <c r="L636" s="10"/>
      <c r="M636" s="10"/>
      <c r="N636" s="8"/>
      <c r="O636" s="10"/>
      <c r="P636" s="8"/>
      <c r="Q636" s="8"/>
      <c r="R636" s="8"/>
      <c r="AF636" s="18"/>
      <c r="AG636" s="18"/>
    </row>
    <row r="637" spans="7:33" ht="17.25" customHeight="1" x14ac:dyDescent="0.3">
      <c r="G637" s="9"/>
      <c r="I637" s="9"/>
      <c r="J637" s="8"/>
      <c r="K637" s="8"/>
      <c r="L637" s="10"/>
      <c r="M637" s="10"/>
      <c r="N637" s="8"/>
      <c r="O637" s="10"/>
      <c r="P637" s="8"/>
      <c r="Q637" s="8"/>
      <c r="R637" s="8"/>
      <c r="AF637" s="18"/>
      <c r="AG637" s="18"/>
    </row>
    <row r="638" spans="7:33" ht="17.25" customHeight="1" x14ac:dyDescent="0.3">
      <c r="G638" s="9"/>
      <c r="I638" s="9"/>
      <c r="J638" s="8"/>
      <c r="K638" s="8"/>
      <c r="L638" s="10"/>
      <c r="M638" s="10"/>
      <c r="N638" s="8"/>
      <c r="O638" s="10"/>
      <c r="P638" s="8"/>
      <c r="Q638" s="8"/>
      <c r="R638" s="8"/>
      <c r="AF638" s="18"/>
      <c r="AG638" s="18"/>
    </row>
    <row r="639" spans="7:33" ht="17.25" customHeight="1" x14ac:dyDescent="0.3">
      <c r="G639" s="9"/>
      <c r="I639" s="9"/>
      <c r="J639" s="8"/>
      <c r="K639" s="8"/>
      <c r="L639" s="10"/>
      <c r="M639" s="10"/>
      <c r="N639" s="8"/>
      <c r="O639" s="10"/>
      <c r="P639" s="8"/>
      <c r="Q639" s="8"/>
      <c r="R639" s="8"/>
      <c r="AF639" s="18"/>
      <c r="AG639" s="18"/>
    </row>
    <row r="640" spans="7:33" ht="17.25" customHeight="1" x14ac:dyDescent="0.3">
      <c r="G640" s="9"/>
      <c r="I640" s="9"/>
      <c r="J640" s="8"/>
      <c r="K640" s="8"/>
      <c r="L640" s="10"/>
      <c r="M640" s="10"/>
      <c r="N640" s="8"/>
      <c r="O640" s="10"/>
      <c r="P640" s="8"/>
      <c r="Q640" s="8"/>
      <c r="R640" s="8"/>
      <c r="AF640" s="18"/>
      <c r="AG640" s="18"/>
    </row>
    <row r="641" spans="7:33" ht="17.25" customHeight="1" x14ac:dyDescent="0.3">
      <c r="G641" s="9"/>
      <c r="I641" s="9"/>
      <c r="J641" s="8"/>
      <c r="K641" s="8"/>
      <c r="L641" s="10"/>
      <c r="M641" s="10"/>
      <c r="N641" s="8"/>
      <c r="O641" s="10"/>
      <c r="P641" s="8"/>
      <c r="Q641" s="8"/>
      <c r="R641" s="8"/>
      <c r="AF641" s="18"/>
      <c r="AG641" s="18"/>
    </row>
    <row r="642" spans="7:33" ht="17.25" customHeight="1" x14ac:dyDescent="0.3">
      <c r="G642" s="9"/>
      <c r="I642" s="9"/>
      <c r="J642" s="8"/>
      <c r="K642" s="8"/>
      <c r="L642" s="10"/>
      <c r="M642" s="10"/>
      <c r="N642" s="8"/>
      <c r="O642" s="10"/>
      <c r="P642" s="8"/>
      <c r="Q642" s="8"/>
      <c r="R642" s="8"/>
      <c r="AF642" s="18"/>
      <c r="AG642" s="18"/>
    </row>
    <row r="643" spans="7:33" ht="17.25" customHeight="1" x14ac:dyDescent="0.3">
      <c r="G643" s="9"/>
      <c r="I643" s="9"/>
      <c r="J643" s="8"/>
      <c r="K643" s="8"/>
      <c r="L643" s="10"/>
      <c r="M643" s="10"/>
      <c r="N643" s="8"/>
      <c r="O643" s="10"/>
      <c r="P643" s="8"/>
      <c r="Q643" s="8"/>
      <c r="R643" s="8"/>
      <c r="AF643" s="18"/>
      <c r="AG643" s="18"/>
    </row>
    <row r="644" spans="7:33" ht="17.25" customHeight="1" x14ac:dyDescent="0.3">
      <c r="G644" s="9"/>
      <c r="I644" s="9"/>
      <c r="J644" s="8"/>
      <c r="K644" s="8"/>
      <c r="L644" s="10"/>
      <c r="M644" s="10"/>
      <c r="N644" s="8"/>
      <c r="O644" s="10"/>
      <c r="P644" s="8"/>
      <c r="Q644" s="8"/>
      <c r="R644" s="8"/>
      <c r="AF644" s="18"/>
      <c r="AG644" s="18"/>
    </row>
    <row r="645" spans="7:33" ht="17.25" customHeight="1" x14ac:dyDescent="0.3">
      <c r="G645" s="9"/>
      <c r="I645" s="9"/>
      <c r="J645" s="8"/>
      <c r="K645" s="8"/>
      <c r="L645" s="10"/>
      <c r="M645" s="10"/>
      <c r="N645" s="8"/>
      <c r="O645" s="10"/>
      <c r="P645" s="8"/>
      <c r="Q645" s="8"/>
      <c r="R645" s="8"/>
      <c r="AF645" s="18"/>
      <c r="AG645" s="18"/>
    </row>
    <row r="646" spans="7:33" ht="17.25" customHeight="1" x14ac:dyDescent="0.3">
      <c r="G646" s="9"/>
      <c r="I646" s="9"/>
      <c r="J646" s="8"/>
      <c r="K646" s="8"/>
      <c r="L646" s="10"/>
      <c r="M646" s="10"/>
      <c r="N646" s="8"/>
      <c r="O646" s="10"/>
      <c r="P646" s="8"/>
      <c r="Q646" s="8"/>
      <c r="R646" s="8"/>
      <c r="AF646" s="18"/>
      <c r="AG646" s="18"/>
    </row>
    <row r="647" spans="7:33" ht="17.25" customHeight="1" x14ac:dyDescent="0.3">
      <c r="G647" s="9"/>
      <c r="I647" s="9"/>
      <c r="J647" s="8"/>
      <c r="K647" s="8"/>
      <c r="L647" s="10"/>
      <c r="M647" s="10"/>
      <c r="N647" s="8"/>
      <c r="O647" s="10"/>
      <c r="P647" s="8"/>
      <c r="Q647" s="8"/>
      <c r="R647" s="8"/>
      <c r="AF647" s="18"/>
      <c r="AG647" s="18"/>
    </row>
    <row r="648" spans="7:33" ht="17.25" customHeight="1" x14ac:dyDescent="0.3">
      <c r="G648" s="9"/>
      <c r="I648" s="9"/>
      <c r="J648" s="8"/>
      <c r="K648" s="8"/>
      <c r="L648" s="10"/>
      <c r="M648" s="10"/>
      <c r="N648" s="8"/>
      <c r="O648" s="10"/>
      <c r="P648" s="8"/>
      <c r="Q648" s="8"/>
      <c r="R648" s="8"/>
      <c r="AF648" s="18"/>
      <c r="AG648" s="18"/>
    </row>
    <row r="649" spans="7:33" ht="17.25" customHeight="1" x14ac:dyDescent="0.3">
      <c r="G649" s="9"/>
      <c r="I649" s="9"/>
      <c r="J649" s="8"/>
      <c r="K649" s="8"/>
      <c r="L649" s="10"/>
      <c r="M649" s="10"/>
      <c r="N649" s="8"/>
      <c r="O649" s="10"/>
      <c r="P649" s="8"/>
      <c r="Q649" s="8"/>
      <c r="R649" s="8"/>
      <c r="AF649" s="18"/>
      <c r="AG649" s="18"/>
    </row>
    <row r="650" spans="7:33" ht="17.25" customHeight="1" x14ac:dyDescent="0.3">
      <c r="G650" s="9"/>
      <c r="I650" s="9"/>
      <c r="J650" s="8"/>
      <c r="K650" s="8"/>
      <c r="L650" s="10"/>
      <c r="M650" s="10"/>
      <c r="N650" s="8"/>
      <c r="O650" s="10"/>
      <c r="P650" s="8"/>
      <c r="Q650" s="8"/>
      <c r="R650" s="8"/>
      <c r="AF650" s="18"/>
      <c r="AG650" s="18"/>
    </row>
    <row r="651" spans="7:33" ht="17.25" customHeight="1" x14ac:dyDescent="0.3">
      <c r="G651" s="9"/>
      <c r="I651" s="9"/>
      <c r="J651" s="8"/>
      <c r="K651" s="8"/>
      <c r="L651" s="10"/>
      <c r="M651" s="10"/>
      <c r="N651" s="8"/>
      <c r="O651" s="10"/>
      <c r="P651" s="8"/>
      <c r="Q651" s="8"/>
      <c r="R651" s="8"/>
      <c r="AF651" s="18"/>
      <c r="AG651" s="18"/>
    </row>
    <row r="652" spans="7:33" ht="17.25" customHeight="1" x14ac:dyDescent="0.3">
      <c r="G652" s="9"/>
      <c r="I652" s="9"/>
      <c r="J652" s="8"/>
      <c r="K652" s="8"/>
      <c r="L652" s="10"/>
      <c r="M652" s="10"/>
      <c r="N652" s="8"/>
      <c r="O652" s="10"/>
      <c r="P652" s="8"/>
      <c r="Q652" s="8"/>
      <c r="R652" s="8"/>
      <c r="AF652" s="18"/>
      <c r="AG652" s="18"/>
    </row>
    <row r="653" spans="7:33" ht="17.25" customHeight="1" x14ac:dyDescent="0.3">
      <c r="G653" s="9"/>
      <c r="I653" s="9"/>
      <c r="J653" s="8"/>
      <c r="K653" s="8"/>
      <c r="L653" s="10"/>
      <c r="M653" s="10"/>
      <c r="N653" s="8"/>
      <c r="O653" s="10"/>
      <c r="P653" s="8"/>
      <c r="Q653" s="8"/>
      <c r="R653" s="8"/>
      <c r="AF653" s="18"/>
      <c r="AG653" s="18"/>
    </row>
    <row r="654" spans="7:33" ht="17.25" customHeight="1" x14ac:dyDescent="0.3">
      <c r="G654" s="9"/>
      <c r="I654" s="9"/>
      <c r="J654" s="8"/>
      <c r="K654" s="8"/>
      <c r="L654" s="10"/>
      <c r="M654" s="10"/>
      <c r="N654" s="8"/>
      <c r="O654" s="10"/>
      <c r="P654" s="8"/>
      <c r="Q654" s="8"/>
      <c r="R654" s="8"/>
      <c r="AF654" s="18"/>
      <c r="AG654" s="18"/>
    </row>
    <row r="655" spans="7:33" ht="17.25" customHeight="1" x14ac:dyDescent="0.3">
      <c r="G655" s="9"/>
      <c r="I655" s="9"/>
      <c r="J655" s="8"/>
      <c r="K655" s="8"/>
      <c r="L655" s="10"/>
      <c r="M655" s="10"/>
      <c r="N655" s="8"/>
      <c r="O655" s="10"/>
      <c r="P655" s="8"/>
      <c r="Q655" s="8"/>
      <c r="R655" s="8"/>
      <c r="AF655" s="18"/>
      <c r="AG655" s="18"/>
    </row>
    <row r="656" spans="7:33" ht="17.25" customHeight="1" x14ac:dyDescent="0.3">
      <c r="G656" s="9"/>
      <c r="I656" s="9"/>
      <c r="J656" s="8"/>
      <c r="K656" s="8"/>
      <c r="L656" s="10"/>
      <c r="M656" s="10"/>
      <c r="N656" s="8"/>
      <c r="O656" s="10"/>
      <c r="P656" s="8"/>
      <c r="Q656" s="8"/>
      <c r="R656" s="8"/>
      <c r="AF656" s="18"/>
      <c r="AG656" s="18"/>
    </row>
    <row r="657" spans="7:33" ht="17.25" customHeight="1" x14ac:dyDescent="0.3">
      <c r="G657" s="9"/>
      <c r="I657" s="9"/>
      <c r="J657" s="8"/>
      <c r="K657" s="8"/>
      <c r="L657" s="10"/>
      <c r="M657" s="10"/>
      <c r="N657" s="8"/>
      <c r="O657" s="10"/>
      <c r="P657" s="8"/>
      <c r="Q657" s="8"/>
      <c r="R657" s="8"/>
      <c r="AF657" s="18"/>
      <c r="AG657" s="18"/>
    </row>
    <row r="658" spans="7:33" ht="17.25" customHeight="1" x14ac:dyDescent="0.3">
      <c r="G658" s="9"/>
      <c r="I658" s="9"/>
      <c r="J658" s="8"/>
      <c r="K658" s="8"/>
      <c r="L658" s="10"/>
      <c r="M658" s="10"/>
      <c r="N658" s="8"/>
      <c r="O658" s="10"/>
      <c r="P658" s="8"/>
      <c r="Q658" s="8"/>
      <c r="R658" s="8"/>
      <c r="AF658" s="18"/>
      <c r="AG658" s="18"/>
    </row>
    <row r="659" spans="7:33" ht="17.25" customHeight="1" x14ac:dyDescent="0.3">
      <c r="G659" s="9"/>
      <c r="I659" s="9"/>
      <c r="J659" s="8"/>
      <c r="K659" s="8"/>
      <c r="L659" s="10"/>
      <c r="M659" s="10"/>
      <c r="N659" s="8"/>
      <c r="O659" s="10"/>
      <c r="P659" s="8"/>
      <c r="Q659" s="8"/>
      <c r="R659" s="8"/>
      <c r="AF659" s="18"/>
      <c r="AG659" s="18"/>
    </row>
    <row r="660" spans="7:33" ht="17.25" customHeight="1" x14ac:dyDescent="0.3">
      <c r="G660" s="9"/>
      <c r="I660" s="9"/>
      <c r="J660" s="8"/>
      <c r="K660" s="8"/>
      <c r="L660" s="10"/>
      <c r="M660" s="10"/>
      <c r="N660" s="8"/>
      <c r="O660" s="10"/>
      <c r="P660" s="8"/>
      <c r="Q660" s="8"/>
      <c r="R660" s="8"/>
      <c r="AF660" s="18"/>
      <c r="AG660" s="18"/>
    </row>
    <row r="661" spans="7:33" ht="17.25" customHeight="1" x14ac:dyDescent="0.3">
      <c r="G661" s="9"/>
      <c r="I661" s="9"/>
      <c r="J661" s="8"/>
      <c r="K661" s="8"/>
      <c r="L661" s="10"/>
      <c r="M661" s="10"/>
      <c r="N661" s="8"/>
      <c r="O661" s="10"/>
      <c r="P661" s="8"/>
      <c r="Q661" s="8"/>
      <c r="R661" s="8"/>
      <c r="AF661" s="18"/>
      <c r="AG661" s="18"/>
    </row>
    <row r="662" spans="7:33" ht="17.25" customHeight="1" x14ac:dyDescent="0.3">
      <c r="G662" s="9"/>
      <c r="I662" s="9"/>
      <c r="J662" s="8"/>
      <c r="K662" s="8"/>
      <c r="L662" s="10"/>
      <c r="M662" s="10"/>
      <c r="N662" s="8"/>
      <c r="O662" s="10"/>
      <c r="P662" s="8"/>
      <c r="Q662" s="8"/>
      <c r="R662" s="8"/>
      <c r="AF662" s="18"/>
      <c r="AG662" s="18"/>
    </row>
    <row r="663" spans="7:33" ht="17.25" customHeight="1" x14ac:dyDescent="0.3">
      <c r="G663" s="9"/>
      <c r="I663" s="9"/>
      <c r="J663" s="8"/>
      <c r="K663" s="8"/>
      <c r="L663" s="10"/>
      <c r="M663" s="10"/>
      <c r="N663" s="8"/>
      <c r="O663" s="10"/>
      <c r="P663" s="8"/>
      <c r="Q663" s="8"/>
      <c r="R663" s="8"/>
      <c r="AF663" s="18"/>
      <c r="AG663" s="18"/>
    </row>
    <row r="664" spans="7:33" ht="17.25" customHeight="1" x14ac:dyDescent="0.3">
      <c r="G664" s="9"/>
      <c r="I664" s="9"/>
      <c r="J664" s="8"/>
      <c r="K664" s="8"/>
      <c r="L664" s="10"/>
      <c r="M664" s="10"/>
      <c r="N664" s="8"/>
      <c r="O664" s="10"/>
      <c r="P664" s="8"/>
      <c r="Q664" s="8"/>
      <c r="R664" s="8"/>
      <c r="AF664" s="18"/>
      <c r="AG664" s="18"/>
    </row>
    <row r="665" spans="7:33" ht="17.25" customHeight="1" x14ac:dyDescent="0.3">
      <c r="G665" s="9"/>
      <c r="I665" s="9"/>
      <c r="J665" s="8"/>
      <c r="K665" s="8"/>
      <c r="L665" s="10"/>
      <c r="M665" s="10"/>
      <c r="N665" s="8"/>
      <c r="O665" s="10"/>
      <c r="P665" s="8"/>
      <c r="Q665" s="8"/>
      <c r="R665" s="8"/>
      <c r="AF665" s="18"/>
      <c r="AG665" s="18"/>
    </row>
    <row r="666" spans="7:33" ht="17.25" customHeight="1" x14ac:dyDescent="0.3">
      <c r="G666" s="9"/>
      <c r="I666" s="9"/>
      <c r="J666" s="8"/>
      <c r="K666" s="8"/>
      <c r="L666" s="10"/>
      <c r="M666" s="10"/>
      <c r="N666" s="8"/>
      <c r="O666" s="10"/>
      <c r="P666" s="8"/>
      <c r="Q666" s="8"/>
      <c r="R666" s="8"/>
      <c r="AF666" s="18"/>
      <c r="AG666" s="18"/>
    </row>
    <row r="667" spans="7:33" ht="17.25" customHeight="1" x14ac:dyDescent="0.3">
      <c r="G667" s="9"/>
      <c r="I667" s="9"/>
      <c r="J667" s="8"/>
      <c r="K667" s="8"/>
      <c r="L667" s="10"/>
      <c r="M667" s="10"/>
      <c r="N667" s="8"/>
      <c r="O667" s="10"/>
      <c r="P667" s="8"/>
      <c r="Q667" s="8"/>
      <c r="R667" s="8"/>
      <c r="AF667" s="18"/>
      <c r="AG667" s="18"/>
    </row>
    <row r="668" spans="7:33" ht="17.25" customHeight="1" x14ac:dyDescent="0.3">
      <c r="G668" s="9"/>
      <c r="I668" s="9"/>
      <c r="J668" s="8"/>
      <c r="K668" s="8"/>
      <c r="L668" s="10"/>
      <c r="M668" s="10"/>
      <c r="N668" s="8"/>
      <c r="O668" s="10"/>
      <c r="P668" s="8"/>
      <c r="Q668" s="8"/>
      <c r="R668" s="8"/>
      <c r="AF668" s="18"/>
      <c r="AG668" s="18"/>
    </row>
    <row r="669" spans="7:33" ht="17.25" customHeight="1" x14ac:dyDescent="0.3">
      <c r="G669" s="9"/>
      <c r="I669" s="9"/>
      <c r="J669" s="8"/>
      <c r="K669" s="8"/>
      <c r="L669" s="10"/>
      <c r="M669" s="10"/>
      <c r="N669" s="8"/>
      <c r="O669" s="10"/>
      <c r="P669" s="8"/>
      <c r="Q669" s="8"/>
      <c r="R669" s="8"/>
      <c r="AF669" s="18"/>
      <c r="AG669" s="18"/>
    </row>
    <row r="670" spans="7:33" ht="17.25" customHeight="1" x14ac:dyDescent="0.3">
      <c r="G670" s="9"/>
      <c r="I670" s="9"/>
      <c r="J670" s="8"/>
      <c r="K670" s="8"/>
      <c r="L670" s="10"/>
      <c r="M670" s="10"/>
      <c r="N670" s="8"/>
      <c r="O670" s="10"/>
      <c r="P670" s="8"/>
      <c r="Q670" s="8"/>
      <c r="R670" s="8"/>
      <c r="AF670" s="18"/>
      <c r="AG670" s="18"/>
    </row>
    <row r="671" spans="7:33" ht="17.25" customHeight="1" x14ac:dyDescent="0.3">
      <c r="G671" s="9"/>
      <c r="I671" s="9"/>
      <c r="J671" s="8"/>
      <c r="K671" s="8"/>
      <c r="L671" s="10"/>
      <c r="M671" s="10"/>
      <c r="N671" s="8"/>
      <c r="O671" s="10"/>
      <c r="P671" s="8"/>
      <c r="Q671" s="8"/>
      <c r="R671" s="8"/>
      <c r="AF671" s="18"/>
      <c r="AG671" s="18"/>
    </row>
    <row r="672" spans="7:33" ht="17.25" customHeight="1" x14ac:dyDescent="0.3">
      <c r="G672" s="9"/>
      <c r="I672" s="9"/>
      <c r="J672" s="8"/>
      <c r="K672" s="8"/>
      <c r="L672" s="10"/>
      <c r="M672" s="10"/>
      <c r="N672" s="8"/>
      <c r="O672" s="10"/>
      <c r="P672" s="8"/>
      <c r="Q672" s="8"/>
      <c r="R672" s="8"/>
      <c r="AF672" s="18"/>
      <c r="AG672" s="18"/>
    </row>
    <row r="673" spans="7:33" ht="17.25" customHeight="1" x14ac:dyDescent="0.3">
      <c r="G673" s="9"/>
      <c r="I673" s="9"/>
      <c r="J673" s="8"/>
      <c r="K673" s="8"/>
      <c r="L673" s="10"/>
      <c r="M673" s="10"/>
      <c r="N673" s="8"/>
      <c r="O673" s="10"/>
      <c r="P673" s="8"/>
      <c r="Q673" s="8"/>
      <c r="R673" s="8"/>
      <c r="AF673" s="18"/>
      <c r="AG673" s="18"/>
    </row>
    <row r="674" spans="7:33" ht="17.25" customHeight="1" x14ac:dyDescent="0.3">
      <c r="G674" s="9"/>
      <c r="I674" s="9"/>
      <c r="J674" s="8"/>
      <c r="K674" s="8"/>
      <c r="L674" s="10"/>
      <c r="M674" s="10"/>
      <c r="N674" s="8"/>
      <c r="O674" s="10"/>
      <c r="P674" s="8"/>
      <c r="Q674" s="8"/>
      <c r="R674" s="8"/>
      <c r="AF674" s="18"/>
      <c r="AG674" s="18"/>
    </row>
    <row r="675" spans="7:33" ht="17.25" customHeight="1" x14ac:dyDescent="0.3">
      <c r="G675" s="9"/>
      <c r="I675" s="9"/>
      <c r="J675" s="8"/>
      <c r="K675" s="8"/>
      <c r="L675" s="10"/>
      <c r="M675" s="10"/>
      <c r="N675" s="8"/>
      <c r="O675" s="10"/>
      <c r="P675" s="8"/>
      <c r="Q675" s="8"/>
      <c r="R675" s="8"/>
      <c r="AF675" s="18"/>
      <c r="AG675" s="18"/>
    </row>
    <row r="676" spans="7:33" ht="17.25" customHeight="1" x14ac:dyDescent="0.3">
      <c r="G676" s="9"/>
      <c r="I676" s="9"/>
      <c r="J676" s="8"/>
      <c r="K676" s="8"/>
      <c r="L676" s="10"/>
      <c r="M676" s="10"/>
      <c r="N676" s="8"/>
      <c r="O676" s="10"/>
      <c r="P676" s="8"/>
      <c r="Q676" s="8"/>
      <c r="R676" s="8"/>
      <c r="AF676" s="18"/>
      <c r="AG676" s="18"/>
    </row>
    <row r="677" spans="7:33" ht="17.25" customHeight="1" x14ac:dyDescent="0.3">
      <c r="G677" s="9"/>
      <c r="I677" s="9"/>
      <c r="J677" s="8"/>
      <c r="K677" s="8"/>
      <c r="L677" s="10"/>
      <c r="M677" s="10"/>
      <c r="N677" s="8"/>
      <c r="O677" s="10"/>
      <c r="P677" s="8"/>
      <c r="Q677" s="8"/>
      <c r="R677" s="8"/>
      <c r="AF677" s="18"/>
      <c r="AG677" s="18"/>
    </row>
    <row r="678" spans="7:33" ht="17.25" customHeight="1" x14ac:dyDescent="0.3">
      <c r="G678" s="9"/>
      <c r="I678" s="9"/>
      <c r="J678" s="8"/>
      <c r="K678" s="8"/>
      <c r="L678" s="10"/>
      <c r="M678" s="10"/>
      <c r="N678" s="8"/>
      <c r="O678" s="10"/>
      <c r="P678" s="8"/>
      <c r="Q678" s="8"/>
      <c r="R678" s="8"/>
      <c r="AF678" s="18"/>
      <c r="AG678" s="18"/>
    </row>
    <row r="679" spans="7:33" ht="17.25" customHeight="1" x14ac:dyDescent="0.3">
      <c r="G679" s="9"/>
      <c r="I679" s="9"/>
      <c r="J679" s="8"/>
      <c r="K679" s="8"/>
      <c r="L679" s="10"/>
      <c r="M679" s="10"/>
      <c r="N679" s="8"/>
      <c r="O679" s="10"/>
      <c r="P679" s="8"/>
      <c r="Q679" s="8"/>
      <c r="R679" s="8"/>
      <c r="AF679" s="18"/>
      <c r="AG679" s="18"/>
    </row>
    <row r="680" spans="7:33" ht="17.25" customHeight="1" x14ac:dyDescent="0.3">
      <c r="G680" s="9"/>
      <c r="I680" s="9"/>
      <c r="J680" s="8"/>
      <c r="K680" s="8"/>
      <c r="L680" s="10"/>
      <c r="M680" s="10"/>
      <c r="N680" s="8"/>
      <c r="O680" s="10"/>
      <c r="P680" s="8"/>
      <c r="Q680" s="8"/>
      <c r="R680" s="8"/>
      <c r="AF680" s="18"/>
      <c r="AG680" s="18"/>
    </row>
    <row r="681" spans="7:33" ht="17.25" customHeight="1" x14ac:dyDescent="0.3">
      <c r="G681" s="9"/>
      <c r="I681" s="9"/>
      <c r="J681" s="8"/>
      <c r="K681" s="8"/>
      <c r="L681" s="10"/>
      <c r="M681" s="10"/>
      <c r="N681" s="8"/>
      <c r="O681" s="10"/>
      <c r="P681" s="8"/>
      <c r="Q681" s="8"/>
      <c r="R681" s="8"/>
      <c r="AF681" s="18"/>
      <c r="AG681" s="18"/>
    </row>
    <row r="682" spans="7:33" ht="17.25" customHeight="1" x14ac:dyDescent="0.3">
      <c r="G682" s="9"/>
      <c r="I682" s="9"/>
      <c r="J682" s="8"/>
      <c r="K682" s="8"/>
      <c r="L682" s="10"/>
      <c r="M682" s="10"/>
      <c r="N682" s="8"/>
      <c r="O682" s="10"/>
      <c r="P682" s="8"/>
      <c r="Q682" s="8"/>
      <c r="R682" s="8"/>
      <c r="AF682" s="18"/>
      <c r="AG682" s="18"/>
    </row>
    <row r="683" spans="7:33" ht="17.25" customHeight="1" x14ac:dyDescent="0.3">
      <c r="G683" s="9"/>
      <c r="I683" s="9"/>
      <c r="J683" s="8"/>
      <c r="K683" s="8"/>
      <c r="L683" s="10"/>
      <c r="M683" s="10"/>
      <c r="N683" s="8"/>
      <c r="O683" s="10"/>
      <c r="P683" s="8"/>
      <c r="Q683" s="8"/>
      <c r="R683" s="8"/>
      <c r="AF683" s="18"/>
      <c r="AG683" s="18"/>
    </row>
    <row r="684" spans="7:33" ht="17.25" customHeight="1" x14ac:dyDescent="0.3">
      <c r="G684" s="9"/>
      <c r="I684" s="9"/>
      <c r="J684" s="8"/>
      <c r="K684" s="8"/>
      <c r="L684" s="10"/>
      <c r="M684" s="10"/>
      <c r="N684" s="8"/>
      <c r="O684" s="10"/>
      <c r="P684" s="8"/>
      <c r="Q684" s="8"/>
      <c r="R684" s="8"/>
      <c r="AF684" s="18"/>
      <c r="AG684" s="18"/>
    </row>
    <row r="685" spans="7:33" ht="17.25" customHeight="1" x14ac:dyDescent="0.3">
      <c r="G685" s="9"/>
      <c r="I685" s="9"/>
      <c r="J685" s="8"/>
      <c r="K685" s="8"/>
      <c r="L685" s="10"/>
      <c r="M685" s="10"/>
      <c r="N685" s="8"/>
      <c r="O685" s="10"/>
      <c r="P685" s="8"/>
      <c r="Q685" s="8"/>
      <c r="R685" s="8"/>
      <c r="AF685" s="18"/>
      <c r="AG685" s="18"/>
    </row>
    <row r="686" spans="7:33" ht="17.25" customHeight="1" x14ac:dyDescent="0.3">
      <c r="G686" s="9"/>
      <c r="I686" s="9"/>
      <c r="J686" s="8"/>
      <c r="K686" s="8"/>
      <c r="L686" s="10"/>
      <c r="M686" s="10"/>
      <c r="N686" s="8"/>
      <c r="O686" s="10"/>
      <c r="P686" s="8"/>
      <c r="Q686" s="8"/>
      <c r="R686" s="8"/>
      <c r="AF686" s="18"/>
      <c r="AG686" s="18"/>
    </row>
    <row r="687" spans="7:33" ht="17.25" customHeight="1" x14ac:dyDescent="0.3">
      <c r="G687" s="9"/>
      <c r="I687" s="9"/>
      <c r="J687" s="8"/>
      <c r="K687" s="8"/>
      <c r="L687" s="10"/>
      <c r="M687" s="10"/>
      <c r="N687" s="8"/>
      <c r="O687" s="10"/>
      <c r="P687" s="8"/>
      <c r="Q687" s="8"/>
      <c r="R687" s="8"/>
      <c r="AF687" s="18"/>
      <c r="AG687" s="18"/>
    </row>
    <row r="688" spans="7:33" ht="17.25" customHeight="1" x14ac:dyDescent="0.3">
      <c r="G688" s="9"/>
      <c r="I688" s="9"/>
      <c r="J688" s="8"/>
      <c r="K688" s="8"/>
      <c r="L688" s="10"/>
      <c r="M688" s="10"/>
      <c r="N688" s="8"/>
      <c r="O688" s="10"/>
      <c r="P688" s="8"/>
      <c r="Q688" s="8"/>
      <c r="R688" s="8"/>
      <c r="AF688" s="18"/>
      <c r="AG688" s="18"/>
    </row>
    <row r="689" spans="7:33" ht="17.25" customHeight="1" x14ac:dyDescent="0.3">
      <c r="G689" s="9"/>
      <c r="I689" s="9"/>
      <c r="J689" s="8"/>
      <c r="K689" s="8"/>
      <c r="L689" s="10"/>
      <c r="M689" s="10"/>
      <c r="N689" s="8"/>
      <c r="O689" s="10"/>
      <c r="P689" s="8"/>
      <c r="Q689" s="8"/>
      <c r="R689" s="8"/>
      <c r="AF689" s="18"/>
      <c r="AG689" s="18"/>
    </row>
    <row r="690" spans="7:33" ht="17.25" customHeight="1" x14ac:dyDescent="0.3">
      <c r="G690" s="9"/>
      <c r="I690" s="9"/>
      <c r="J690" s="8"/>
      <c r="K690" s="8"/>
      <c r="L690" s="10"/>
      <c r="M690" s="10"/>
      <c r="N690" s="8"/>
      <c r="O690" s="10"/>
      <c r="P690" s="8"/>
      <c r="Q690" s="8"/>
      <c r="R690" s="8"/>
      <c r="AF690" s="18"/>
      <c r="AG690" s="18"/>
    </row>
    <row r="691" spans="7:33" ht="17.25" customHeight="1" x14ac:dyDescent="0.3">
      <c r="G691" s="9"/>
      <c r="I691" s="9"/>
      <c r="J691" s="8"/>
      <c r="K691" s="8"/>
      <c r="L691" s="10"/>
      <c r="M691" s="10"/>
      <c r="N691" s="8"/>
      <c r="O691" s="10"/>
      <c r="P691" s="8"/>
      <c r="Q691" s="8"/>
      <c r="R691" s="8"/>
      <c r="AF691" s="18"/>
      <c r="AG691" s="18"/>
    </row>
    <row r="692" spans="7:33" ht="17.25" customHeight="1" x14ac:dyDescent="0.3">
      <c r="G692" s="9"/>
      <c r="I692" s="9"/>
      <c r="J692" s="8"/>
      <c r="K692" s="8"/>
      <c r="L692" s="10"/>
      <c r="M692" s="10"/>
      <c r="N692" s="8"/>
      <c r="O692" s="10"/>
      <c r="P692" s="8"/>
      <c r="Q692" s="8"/>
      <c r="R692" s="8"/>
      <c r="AF692" s="18"/>
      <c r="AG692" s="18"/>
    </row>
    <row r="693" spans="7:33" ht="17.25" customHeight="1" x14ac:dyDescent="0.3">
      <c r="G693" s="9"/>
      <c r="I693" s="9"/>
      <c r="J693" s="8"/>
      <c r="K693" s="8"/>
      <c r="L693" s="10"/>
      <c r="M693" s="10"/>
      <c r="N693" s="8"/>
      <c r="O693" s="10"/>
      <c r="P693" s="8"/>
      <c r="Q693" s="8"/>
      <c r="R693" s="8"/>
      <c r="AF693" s="18"/>
      <c r="AG693" s="18"/>
    </row>
    <row r="694" spans="7:33" ht="17.25" customHeight="1" x14ac:dyDescent="0.3">
      <c r="G694" s="9"/>
      <c r="I694" s="9"/>
      <c r="J694" s="8"/>
      <c r="K694" s="8"/>
      <c r="L694" s="10"/>
      <c r="M694" s="10"/>
      <c r="N694" s="8"/>
      <c r="O694" s="10"/>
      <c r="P694" s="8"/>
      <c r="Q694" s="8"/>
      <c r="R694" s="8"/>
      <c r="AF694" s="18"/>
      <c r="AG694" s="18"/>
    </row>
    <row r="695" spans="7:33" ht="17.25" customHeight="1" x14ac:dyDescent="0.3">
      <c r="G695" s="9"/>
      <c r="I695" s="9"/>
      <c r="J695" s="8"/>
      <c r="K695" s="8"/>
      <c r="L695" s="10"/>
      <c r="M695" s="10"/>
      <c r="N695" s="8"/>
      <c r="O695" s="10"/>
      <c r="P695" s="8"/>
      <c r="Q695" s="8"/>
      <c r="R695" s="8"/>
      <c r="AF695" s="18"/>
      <c r="AG695" s="18"/>
    </row>
    <row r="696" spans="7:33" ht="17.25" customHeight="1" x14ac:dyDescent="0.3">
      <c r="G696" s="9"/>
      <c r="I696" s="9"/>
      <c r="J696" s="8"/>
      <c r="K696" s="8"/>
      <c r="L696" s="10"/>
      <c r="M696" s="10"/>
      <c r="N696" s="8"/>
      <c r="O696" s="10"/>
      <c r="P696" s="8"/>
      <c r="Q696" s="8"/>
      <c r="R696" s="8"/>
      <c r="AF696" s="18"/>
      <c r="AG696" s="18"/>
    </row>
    <row r="697" spans="7:33" ht="17.25" customHeight="1" x14ac:dyDescent="0.3">
      <c r="G697" s="9"/>
      <c r="I697" s="9"/>
      <c r="J697" s="8"/>
      <c r="K697" s="8"/>
      <c r="L697" s="10"/>
      <c r="M697" s="10"/>
      <c r="N697" s="8"/>
      <c r="O697" s="10"/>
      <c r="P697" s="8"/>
      <c r="Q697" s="8"/>
      <c r="R697" s="8"/>
      <c r="AF697" s="18"/>
      <c r="AG697" s="18"/>
    </row>
    <row r="698" spans="7:33" ht="17.25" customHeight="1" x14ac:dyDescent="0.3">
      <c r="G698" s="9"/>
      <c r="I698" s="9"/>
      <c r="J698" s="8"/>
      <c r="K698" s="8"/>
      <c r="L698" s="10"/>
      <c r="M698" s="10"/>
      <c r="N698" s="8"/>
      <c r="O698" s="10"/>
      <c r="P698" s="8"/>
      <c r="Q698" s="8"/>
      <c r="R698" s="8"/>
      <c r="AF698" s="18"/>
      <c r="AG698" s="18"/>
    </row>
    <row r="699" spans="7:33" ht="17.25" customHeight="1" x14ac:dyDescent="0.3">
      <c r="G699" s="9"/>
      <c r="I699" s="9"/>
      <c r="J699" s="8"/>
      <c r="K699" s="8"/>
      <c r="L699" s="10"/>
      <c r="M699" s="10"/>
      <c r="N699" s="8"/>
      <c r="O699" s="10"/>
      <c r="P699" s="8"/>
      <c r="Q699" s="8"/>
      <c r="R699" s="8"/>
      <c r="AF699" s="18"/>
      <c r="AG699" s="18"/>
    </row>
    <row r="700" spans="7:33" ht="17.25" customHeight="1" x14ac:dyDescent="0.3">
      <c r="G700" s="9"/>
      <c r="I700" s="9"/>
      <c r="J700" s="8"/>
      <c r="K700" s="8"/>
      <c r="L700" s="10"/>
      <c r="M700" s="10"/>
      <c r="N700" s="8"/>
      <c r="O700" s="10"/>
      <c r="P700" s="8"/>
      <c r="Q700" s="8"/>
      <c r="R700" s="8"/>
      <c r="AF700" s="18"/>
      <c r="AG700" s="18"/>
    </row>
    <row r="701" spans="7:33" ht="17.25" customHeight="1" x14ac:dyDescent="0.3">
      <c r="G701" s="9"/>
      <c r="I701" s="9"/>
      <c r="J701" s="8"/>
      <c r="K701" s="8"/>
      <c r="L701" s="10"/>
      <c r="M701" s="10"/>
      <c r="N701" s="8"/>
      <c r="O701" s="10"/>
      <c r="P701" s="8"/>
      <c r="Q701" s="8"/>
      <c r="R701" s="8"/>
      <c r="AF701" s="18"/>
      <c r="AG701" s="18"/>
    </row>
    <row r="702" spans="7:33" ht="17.25" customHeight="1" x14ac:dyDescent="0.3">
      <c r="G702" s="9"/>
      <c r="I702" s="9"/>
      <c r="J702" s="8"/>
      <c r="K702" s="8"/>
      <c r="L702" s="10"/>
      <c r="M702" s="10"/>
      <c r="N702" s="8"/>
      <c r="O702" s="10"/>
      <c r="P702" s="8"/>
      <c r="Q702" s="8"/>
      <c r="R702" s="8"/>
      <c r="AF702" s="18"/>
      <c r="AG702" s="18"/>
    </row>
    <row r="703" spans="7:33" ht="17.25" customHeight="1" x14ac:dyDescent="0.3">
      <c r="G703" s="9"/>
      <c r="I703" s="9"/>
      <c r="J703" s="8"/>
      <c r="K703" s="8"/>
      <c r="L703" s="10"/>
      <c r="M703" s="10"/>
      <c r="N703" s="8"/>
      <c r="O703" s="10"/>
      <c r="P703" s="8"/>
      <c r="Q703" s="8"/>
      <c r="R703" s="8"/>
      <c r="AF703" s="18"/>
      <c r="AG703" s="18"/>
    </row>
    <row r="704" spans="7:33" ht="17.25" customHeight="1" x14ac:dyDescent="0.3">
      <c r="G704" s="9"/>
      <c r="I704" s="9"/>
      <c r="J704" s="8"/>
      <c r="K704" s="8"/>
      <c r="L704" s="10"/>
      <c r="M704" s="10"/>
      <c r="N704" s="8"/>
      <c r="O704" s="10"/>
      <c r="P704" s="8"/>
      <c r="Q704" s="8"/>
      <c r="R704" s="8"/>
      <c r="AF704" s="18"/>
      <c r="AG704" s="18"/>
    </row>
    <row r="705" spans="7:33" ht="17.25" customHeight="1" x14ac:dyDescent="0.3">
      <c r="G705" s="9"/>
      <c r="I705" s="9"/>
      <c r="J705" s="8"/>
      <c r="K705" s="8"/>
      <c r="L705" s="10"/>
      <c r="M705" s="10"/>
      <c r="N705" s="8"/>
      <c r="O705" s="10"/>
      <c r="P705" s="8"/>
      <c r="Q705" s="8"/>
      <c r="R705" s="8"/>
      <c r="AF705" s="18"/>
      <c r="AG705" s="18"/>
    </row>
    <row r="706" spans="7:33" ht="17.25" customHeight="1" x14ac:dyDescent="0.3">
      <c r="G706" s="9"/>
      <c r="I706" s="9"/>
      <c r="J706" s="8"/>
      <c r="K706" s="8"/>
      <c r="L706" s="10"/>
      <c r="M706" s="10"/>
      <c r="N706" s="8"/>
      <c r="O706" s="10"/>
      <c r="P706" s="8"/>
      <c r="Q706" s="8"/>
      <c r="R706" s="8"/>
      <c r="AF706" s="18"/>
      <c r="AG706" s="18"/>
    </row>
    <row r="707" spans="7:33" ht="17.25" customHeight="1" x14ac:dyDescent="0.3">
      <c r="G707" s="9"/>
      <c r="I707" s="9"/>
      <c r="J707" s="8"/>
      <c r="K707" s="8"/>
      <c r="L707" s="10"/>
      <c r="M707" s="10"/>
      <c r="N707" s="8"/>
      <c r="O707" s="10"/>
      <c r="P707" s="8"/>
      <c r="Q707" s="8"/>
      <c r="R707" s="8"/>
      <c r="AF707" s="18"/>
      <c r="AG707" s="18"/>
    </row>
    <row r="708" spans="7:33" ht="17.25" customHeight="1" x14ac:dyDescent="0.3">
      <c r="G708" s="9"/>
      <c r="I708" s="9"/>
      <c r="J708" s="8"/>
      <c r="K708" s="8"/>
      <c r="L708" s="10"/>
      <c r="M708" s="10"/>
      <c r="N708" s="8"/>
      <c r="O708" s="10"/>
      <c r="P708" s="8"/>
      <c r="Q708" s="8"/>
      <c r="R708" s="8"/>
      <c r="AF708" s="18"/>
      <c r="AG708" s="18"/>
    </row>
    <row r="709" spans="7:33" ht="17.25" customHeight="1" x14ac:dyDescent="0.3">
      <c r="G709" s="9"/>
      <c r="I709" s="9"/>
      <c r="J709" s="8"/>
      <c r="K709" s="8"/>
      <c r="L709" s="10"/>
      <c r="M709" s="10"/>
      <c r="N709" s="8"/>
      <c r="O709" s="10"/>
      <c r="P709" s="8"/>
      <c r="Q709" s="8"/>
      <c r="R709" s="8"/>
      <c r="AF709" s="18"/>
      <c r="AG709" s="18"/>
    </row>
    <row r="710" spans="7:33" ht="17.25" customHeight="1" x14ac:dyDescent="0.3">
      <c r="G710" s="9"/>
      <c r="I710" s="9"/>
      <c r="J710" s="8"/>
      <c r="K710" s="8"/>
      <c r="L710" s="10"/>
      <c r="M710" s="10"/>
      <c r="N710" s="8"/>
      <c r="O710" s="10"/>
      <c r="P710" s="8"/>
      <c r="Q710" s="8"/>
      <c r="R710" s="8"/>
      <c r="AF710" s="18"/>
      <c r="AG710" s="18"/>
    </row>
    <row r="711" spans="7:33" ht="17.25" customHeight="1" x14ac:dyDescent="0.3">
      <c r="G711" s="9"/>
      <c r="I711" s="9"/>
      <c r="J711" s="8"/>
      <c r="K711" s="8"/>
      <c r="L711" s="10"/>
      <c r="M711" s="10"/>
      <c r="N711" s="8"/>
      <c r="O711" s="10"/>
      <c r="P711" s="8"/>
      <c r="Q711" s="8"/>
      <c r="R711" s="8"/>
      <c r="AF711" s="18"/>
      <c r="AG711" s="18"/>
    </row>
    <row r="712" spans="7:33" ht="17.25" customHeight="1" x14ac:dyDescent="0.3">
      <c r="G712" s="9"/>
      <c r="I712" s="9"/>
      <c r="J712" s="8"/>
      <c r="K712" s="8"/>
      <c r="L712" s="10"/>
      <c r="M712" s="10"/>
      <c r="N712" s="8"/>
      <c r="O712" s="10"/>
      <c r="P712" s="8"/>
      <c r="Q712" s="8"/>
      <c r="R712" s="8"/>
      <c r="AF712" s="18"/>
      <c r="AG712" s="18"/>
    </row>
    <row r="713" spans="7:33" ht="17.25" customHeight="1" x14ac:dyDescent="0.3">
      <c r="G713" s="9"/>
      <c r="I713" s="9"/>
      <c r="J713" s="8"/>
      <c r="K713" s="8"/>
      <c r="L713" s="10"/>
      <c r="M713" s="10"/>
      <c r="N713" s="8"/>
      <c r="O713" s="10"/>
      <c r="P713" s="8"/>
      <c r="Q713" s="8"/>
      <c r="R713" s="8"/>
      <c r="AF713" s="18"/>
      <c r="AG713" s="18"/>
    </row>
    <row r="714" spans="7:33" ht="17.25" customHeight="1" x14ac:dyDescent="0.3">
      <c r="G714" s="9"/>
      <c r="I714" s="9"/>
      <c r="J714" s="8"/>
      <c r="K714" s="8"/>
      <c r="L714" s="10"/>
      <c r="M714" s="10"/>
      <c r="N714" s="8"/>
      <c r="O714" s="10"/>
      <c r="P714" s="8"/>
      <c r="Q714" s="8"/>
      <c r="R714" s="8"/>
      <c r="AF714" s="18"/>
      <c r="AG714" s="18"/>
    </row>
    <row r="715" spans="7:33" ht="17.25" customHeight="1" x14ac:dyDescent="0.3">
      <c r="G715" s="9"/>
      <c r="I715" s="9"/>
      <c r="J715" s="8"/>
      <c r="K715" s="8"/>
      <c r="L715" s="10"/>
      <c r="M715" s="10"/>
      <c r="N715" s="8"/>
      <c r="O715" s="10"/>
      <c r="P715" s="8"/>
      <c r="Q715" s="8"/>
      <c r="R715" s="8"/>
      <c r="AF715" s="18"/>
      <c r="AG715" s="18"/>
    </row>
    <row r="716" spans="7:33" ht="17.25" customHeight="1" x14ac:dyDescent="0.3">
      <c r="G716" s="9"/>
      <c r="I716" s="9"/>
      <c r="J716" s="8"/>
      <c r="K716" s="8"/>
      <c r="L716" s="10"/>
      <c r="M716" s="10"/>
      <c r="N716" s="8"/>
      <c r="O716" s="10"/>
      <c r="P716" s="8"/>
      <c r="Q716" s="8"/>
      <c r="R716" s="8"/>
      <c r="AF716" s="18"/>
      <c r="AG716" s="18"/>
    </row>
    <row r="717" spans="7:33" ht="17.25" customHeight="1" x14ac:dyDescent="0.3">
      <c r="G717" s="9"/>
      <c r="I717" s="9"/>
      <c r="J717" s="8"/>
      <c r="K717" s="8"/>
      <c r="L717" s="10"/>
      <c r="M717" s="10"/>
      <c r="N717" s="8"/>
      <c r="O717" s="10"/>
      <c r="P717" s="8"/>
      <c r="Q717" s="8"/>
      <c r="R717" s="8"/>
      <c r="AF717" s="18"/>
      <c r="AG717" s="18"/>
    </row>
    <row r="718" spans="7:33" ht="17.25" customHeight="1" x14ac:dyDescent="0.3">
      <c r="G718" s="9"/>
      <c r="I718" s="9"/>
      <c r="J718" s="8"/>
      <c r="K718" s="8"/>
      <c r="L718" s="10"/>
      <c r="M718" s="10"/>
      <c r="N718" s="8"/>
      <c r="O718" s="10"/>
      <c r="P718" s="8"/>
      <c r="Q718" s="8"/>
      <c r="R718" s="8"/>
      <c r="AF718" s="18"/>
      <c r="AG718" s="18"/>
    </row>
    <row r="719" spans="7:33" ht="17.25" customHeight="1" x14ac:dyDescent="0.3">
      <c r="G719" s="9"/>
      <c r="I719" s="9"/>
      <c r="J719" s="8"/>
      <c r="K719" s="8"/>
      <c r="L719" s="10"/>
      <c r="M719" s="10"/>
      <c r="N719" s="8"/>
      <c r="O719" s="10"/>
      <c r="P719" s="8"/>
      <c r="Q719" s="8"/>
      <c r="R719" s="8"/>
      <c r="AF719" s="18"/>
      <c r="AG719" s="18"/>
    </row>
    <row r="720" spans="7:33" ht="17.25" customHeight="1" x14ac:dyDescent="0.3">
      <c r="G720" s="9"/>
      <c r="I720" s="9"/>
      <c r="J720" s="8"/>
      <c r="K720" s="8"/>
      <c r="L720" s="10"/>
      <c r="M720" s="10"/>
      <c r="N720" s="8"/>
      <c r="O720" s="10"/>
      <c r="P720" s="8"/>
      <c r="Q720" s="8"/>
      <c r="R720" s="8"/>
      <c r="AF720" s="18"/>
      <c r="AG720" s="18"/>
    </row>
    <row r="721" spans="7:33" ht="17.25" customHeight="1" x14ac:dyDescent="0.3">
      <c r="G721" s="9"/>
      <c r="I721" s="9"/>
      <c r="J721" s="8"/>
      <c r="K721" s="8"/>
      <c r="L721" s="10"/>
      <c r="M721" s="10"/>
      <c r="N721" s="8"/>
      <c r="O721" s="10"/>
      <c r="P721" s="8"/>
      <c r="Q721" s="8"/>
      <c r="R721" s="8"/>
      <c r="AF721" s="18"/>
      <c r="AG721" s="18"/>
    </row>
    <row r="722" spans="7:33" ht="17.25" customHeight="1" x14ac:dyDescent="0.3">
      <c r="G722" s="9"/>
      <c r="I722" s="9"/>
      <c r="J722" s="8"/>
      <c r="K722" s="8"/>
      <c r="L722" s="10"/>
      <c r="M722" s="10"/>
      <c r="N722" s="8"/>
      <c r="O722" s="10"/>
      <c r="P722" s="8"/>
      <c r="Q722" s="8"/>
      <c r="R722" s="8"/>
      <c r="AF722" s="18"/>
      <c r="AG722" s="18"/>
    </row>
    <row r="723" spans="7:33" ht="17.25" customHeight="1" x14ac:dyDescent="0.3">
      <c r="G723" s="9"/>
      <c r="I723" s="9"/>
      <c r="J723" s="8"/>
      <c r="K723" s="8"/>
      <c r="L723" s="10"/>
      <c r="M723" s="10"/>
      <c r="N723" s="8"/>
      <c r="O723" s="10"/>
      <c r="P723" s="8"/>
      <c r="Q723" s="8"/>
      <c r="R723" s="8"/>
      <c r="AF723" s="18"/>
      <c r="AG723" s="18"/>
    </row>
    <row r="724" spans="7:33" ht="17.25" customHeight="1" x14ac:dyDescent="0.3">
      <c r="G724" s="9"/>
      <c r="I724" s="9"/>
      <c r="J724" s="8"/>
      <c r="K724" s="8"/>
      <c r="L724" s="10"/>
      <c r="M724" s="10"/>
      <c r="N724" s="8"/>
      <c r="O724" s="10"/>
      <c r="P724" s="8"/>
      <c r="Q724" s="8"/>
      <c r="R724" s="8"/>
      <c r="AF724" s="18"/>
      <c r="AG724" s="18"/>
    </row>
    <row r="725" spans="7:33" ht="17.25" customHeight="1" x14ac:dyDescent="0.3">
      <c r="G725" s="9"/>
      <c r="I725" s="9"/>
      <c r="J725" s="8"/>
      <c r="K725" s="8"/>
      <c r="L725" s="10"/>
      <c r="M725" s="10"/>
      <c r="N725" s="8"/>
      <c r="O725" s="10"/>
      <c r="P725" s="8"/>
      <c r="Q725" s="8"/>
      <c r="R725" s="8"/>
      <c r="AF725" s="18"/>
      <c r="AG725" s="18"/>
    </row>
    <row r="726" spans="7:33" ht="17.25" customHeight="1" x14ac:dyDescent="0.3">
      <c r="G726" s="9"/>
      <c r="I726" s="9"/>
      <c r="J726" s="8"/>
      <c r="K726" s="8"/>
      <c r="L726" s="10"/>
      <c r="M726" s="10"/>
      <c r="N726" s="8"/>
      <c r="O726" s="10"/>
      <c r="P726" s="8"/>
      <c r="Q726" s="8"/>
      <c r="R726" s="8"/>
      <c r="AF726" s="18"/>
      <c r="AG726" s="18"/>
    </row>
    <row r="727" spans="7:33" ht="17.25" customHeight="1" x14ac:dyDescent="0.3">
      <c r="G727" s="9"/>
      <c r="I727" s="9"/>
      <c r="J727" s="8"/>
      <c r="K727" s="8"/>
      <c r="L727" s="10"/>
      <c r="M727" s="10"/>
      <c r="N727" s="8"/>
      <c r="O727" s="10"/>
      <c r="P727" s="8"/>
      <c r="Q727" s="8"/>
      <c r="R727" s="8"/>
      <c r="AF727" s="18"/>
      <c r="AG727" s="18"/>
    </row>
    <row r="728" spans="7:33" ht="17.25" customHeight="1" x14ac:dyDescent="0.3">
      <c r="G728" s="9"/>
      <c r="I728" s="9"/>
      <c r="J728" s="8"/>
      <c r="K728" s="8"/>
      <c r="L728" s="10"/>
      <c r="M728" s="10"/>
      <c r="N728" s="8"/>
      <c r="O728" s="10"/>
      <c r="P728" s="8"/>
      <c r="Q728" s="8"/>
      <c r="R728" s="8"/>
      <c r="AF728" s="18"/>
      <c r="AG728" s="18"/>
    </row>
    <row r="729" spans="7:33" ht="17.25" customHeight="1" x14ac:dyDescent="0.3">
      <c r="G729" s="9"/>
      <c r="I729" s="9"/>
      <c r="J729" s="8"/>
      <c r="K729" s="8"/>
      <c r="L729" s="10"/>
      <c r="M729" s="10"/>
      <c r="N729" s="8"/>
      <c r="O729" s="10"/>
      <c r="P729" s="8"/>
      <c r="Q729" s="8"/>
      <c r="R729" s="8"/>
      <c r="AF729" s="18"/>
      <c r="AG729" s="18"/>
    </row>
    <row r="730" spans="7:33" ht="17.25" customHeight="1" x14ac:dyDescent="0.3">
      <c r="G730" s="9"/>
      <c r="I730" s="9"/>
      <c r="J730" s="8"/>
      <c r="K730" s="8"/>
      <c r="L730" s="10"/>
      <c r="M730" s="10"/>
      <c r="N730" s="8"/>
      <c r="O730" s="10"/>
      <c r="P730" s="8"/>
      <c r="Q730" s="8"/>
      <c r="R730" s="8"/>
      <c r="AF730" s="18"/>
      <c r="AG730" s="18"/>
    </row>
    <row r="731" spans="7:33" ht="17.25" customHeight="1" x14ac:dyDescent="0.3">
      <c r="G731" s="9"/>
      <c r="I731" s="9"/>
      <c r="J731" s="8"/>
      <c r="K731" s="8"/>
      <c r="L731" s="10"/>
      <c r="M731" s="10"/>
      <c r="N731" s="8"/>
      <c r="O731" s="10"/>
      <c r="P731" s="8"/>
      <c r="Q731" s="8"/>
      <c r="R731" s="8"/>
      <c r="AF731" s="18"/>
      <c r="AG731" s="18"/>
    </row>
    <row r="732" spans="7:33" ht="17.25" customHeight="1" x14ac:dyDescent="0.3">
      <c r="G732" s="9"/>
      <c r="I732" s="9"/>
      <c r="J732" s="8"/>
      <c r="K732" s="8"/>
      <c r="L732" s="10"/>
      <c r="M732" s="10"/>
      <c r="N732" s="8"/>
      <c r="O732" s="10"/>
      <c r="P732" s="8"/>
      <c r="Q732" s="8"/>
      <c r="R732" s="8"/>
      <c r="AF732" s="18"/>
      <c r="AG732" s="18"/>
    </row>
    <row r="733" spans="7:33" ht="17.25" customHeight="1" x14ac:dyDescent="0.3">
      <c r="G733" s="9"/>
      <c r="I733" s="9"/>
      <c r="J733" s="8"/>
      <c r="K733" s="8"/>
      <c r="L733" s="10"/>
      <c r="M733" s="10"/>
      <c r="N733" s="8"/>
      <c r="O733" s="10"/>
      <c r="P733" s="8"/>
      <c r="Q733" s="8"/>
      <c r="R733" s="8"/>
      <c r="AF733" s="18"/>
      <c r="AG733" s="18"/>
    </row>
    <row r="734" spans="7:33" ht="17.25" customHeight="1" x14ac:dyDescent="0.3">
      <c r="G734" s="9"/>
      <c r="I734" s="9"/>
      <c r="J734" s="8"/>
      <c r="K734" s="8"/>
      <c r="L734" s="10"/>
      <c r="M734" s="10"/>
      <c r="N734" s="8"/>
      <c r="O734" s="10"/>
      <c r="P734" s="8"/>
      <c r="Q734" s="8"/>
      <c r="R734" s="8"/>
      <c r="AF734" s="18"/>
      <c r="AG734" s="18"/>
    </row>
    <row r="735" spans="7:33" ht="17.25" customHeight="1" x14ac:dyDescent="0.3">
      <c r="G735" s="9"/>
      <c r="I735" s="9"/>
      <c r="J735" s="8"/>
      <c r="K735" s="8"/>
      <c r="L735" s="10"/>
      <c r="M735" s="10"/>
      <c r="N735" s="8"/>
      <c r="O735" s="10"/>
      <c r="P735" s="8"/>
      <c r="Q735" s="8"/>
      <c r="R735" s="8"/>
      <c r="AF735" s="18"/>
      <c r="AG735" s="18"/>
    </row>
    <row r="736" spans="7:33" ht="17.25" customHeight="1" x14ac:dyDescent="0.3">
      <c r="G736" s="9"/>
      <c r="I736" s="9"/>
      <c r="J736" s="8"/>
      <c r="K736" s="8"/>
      <c r="L736" s="10"/>
      <c r="M736" s="10"/>
      <c r="N736" s="8"/>
      <c r="O736" s="10"/>
      <c r="P736" s="8"/>
      <c r="Q736" s="8"/>
      <c r="R736" s="8"/>
      <c r="AF736" s="18"/>
      <c r="AG736" s="18"/>
    </row>
    <row r="737" spans="7:33" ht="17.25" customHeight="1" x14ac:dyDescent="0.3">
      <c r="G737" s="9"/>
      <c r="I737" s="9"/>
      <c r="J737" s="8"/>
      <c r="K737" s="8"/>
      <c r="L737" s="10"/>
      <c r="M737" s="10"/>
      <c r="N737" s="8"/>
      <c r="O737" s="10"/>
      <c r="P737" s="8"/>
      <c r="Q737" s="8"/>
      <c r="R737" s="8"/>
      <c r="AF737" s="18"/>
      <c r="AG737" s="18"/>
    </row>
    <row r="738" spans="7:33" ht="17.25" customHeight="1" x14ac:dyDescent="0.3">
      <c r="G738" s="9"/>
      <c r="I738" s="9"/>
      <c r="J738" s="8"/>
      <c r="K738" s="8"/>
      <c r="L738" s="10"/>
      <c r="M738" s="10"/>
      <c r="N738" s="8"/>
      <c r="O738" s="10"/>
      <c r="P738" s="8"/>
      <c r="Q738" s="8"/>
      <c r="R738" s="8"/>
      <c r="AF738" s="18"/>
      <c r="AG738" s="18"/>
    </row>
    <row r="739" spans="7:33" ht="17.25" customHeight="1" x14ac:dyDescent="0.3">
      <c r="G739" s="9"/>
      <c r="I739" s="9"/>
      <c r="J739" s="8"/>
      <c r="K739" s="8"/>
      <c r="L739" s="10"/>
      <c r="M739" s="10"/>
      <c r="N739" s="8"/>
      <c r="O739" s="10"/>
      <c r="P739" s="8"/>
      <c r="Q739" s="8"/>
      <c r="R739" s="8"/>
      <c r="AF739" s="18"/>
      <c r="AG739" s="18"/>
    </row>
    <row r="740" spans="7:33" ht="17.25" customHeight="1" x14ac:dyDescent="0.3">
      <c r="G740" s="9"/>
      <c r="I740" s="9"/>
      <c r="J740" s="8"/>
      <c r="K740" s="8"/>
      <c r="L740" s="10"/>
      <c r="M740" s="10"/>
      <c r="N740" s="8"/>
      <c r="O740" s="10"/>
      <c r="P740" s="8"/>
      <c r="Q740" s="8"/>
      <c r="R740" s="8"/>
      <c r="AF740" s="18"/>
      <c r="AG740" s="18"/>
    </row>
    <row r="741" spans="7:33" ht="17.25" customHeight="1" x14ac:dyDescent="0.3">
      <c r="G741" s="9"/>
      <c r="I741" s="9"/>
      <c r="J741" s="8"/>
      <c r="K741" s="8"/>
      <c r="L741" s="10"/>
      <c r="M741" s="10"/>
      <c r="N741" s="8"/>
      <c r="O741" s="10"/>
      <c r="P741" s="8"/>
      <c r="Q741" s="8"/>
      <c r="R741" s="8"/>
      <c r="AF741" s="18"/>
      <c r="AG741" s="18"/>
    </row>
    <row r="742" spans="7:33" ht="17.25" customHeight="1" x14ac:dyDescent="0.3">
      <c r="G742" s="9"/>
      <c r="I742" s="9"/>
      <c r="J742" s="8"/>
      <c r="K742" s="8"/>
      <c r="L742" s="10"/>
      <c r="M742" s="10"/>
      <c r="N742" s="8"/>
      <c r="O742" s="10"/>
      <c r="P742" s="8"/>
      <c r="Q742" s="8"/>
      <c r="R742" s="8"/>
      <c r="AF742" s="18"/>
      <c r="AG742" s="18"/>
    </row>
    <row r="743" spans="7:33" ht="17.25" customHeight="1" x14ac:dyDescent="0.3">
      <c r="G743" s="9"/>
      <c r="I743" s="9"/>
      <c r="J743" s="8"/>
      <c r="K743" s="8"/>
      <c r="L743" s="10"/>
      <c r="M743" s="10"/>
      <c r="N743" s="8"/>
      <c r="O743" s="10"/>
      <c r="P743" s="8"/>
      <c r="Q743" s="8"/>
      <c r="R743" s="8"/>
      <c r="AF743" s="18"/>
      <c r="AG743" s="18"/>
    </row>
    <row r="744" spans="7:33" ht="17.25" customHeight="1" x14ac:dyDescent="0.3">
      <c r="G744" s="9"/>
      <c r="I744" s="9"/>
      <c r="J744" s="8"/>
      <c r="K744" s="8"/>
      <c r="L744" s="10"/>
      <c r="M744" s="10"/>
      <c r="N744" s="8"/>
      <c r="O744" s="10"/>
      <c r="P744" s="8"/>
      <c r="Q744" s="8"/>
      <c r="R744" s="8"/>
      <c r="AF744" s="18"/>
      <c r="AG744" s="18"/>
    </row>
    <row r="745" spans="7:33" ht="17.25" customHeight="1" x14ac:dyDescent="0.3">
      <c r="G745" s="9"/>
      <c r="I745" s="9"/>
      <c r="J745" s="8"/>
      <c r="K745" s="8"/>
      <c r="L745" s="10"/>
      <c r="M745" s="10"/>
      <c r="N745" s="8"/>
      <c r="O745" s="10"/>
      <c r="P745" s="8"/>
      <c r="Q745" s="8"/>
      <c r="R745" s="8"/>
      <c r="AF745" s="18"/>
      <c r="AG745" s="18"/>
    </row>
    <row r="746" spans="7:33" ht="17.25" customHeight="1" x14ac:dyDescent="0.3">
      <c r="G746" s="9"/>
      <c r="I746" s="9"/>
      <c r="J746" s="8"/>
      <c r="K746" s="8"/>
      <c r="L746" s="10"/>
      <c r="M746" s="10"/>
      <c r="N746" s="8"/>
      <c r="O746" s="10"/>
      <c r="P746" s="8"/>
      <c r="Q746" s="8"/>
      <c r="R746" s="8"/>
      <c r="AF746" s="18"/>
      <c r="AG746" s="18"/>
    </row>
    <row r="747" spans="7:33" ht="17.25" customHeight="1" x14ac:dyDescent="0.3">
      <c r="G747" s="9"/>
      <c r="I747" s="9"/>
      <c r="J747" s="8"/>
      <c r="K747" s="8"/>
      <c r="L747" s="10"/>
      <c r="M747" s="10"/>
      <c r="N747" s="8"/>
      <c r="O747" s="10"/>
      <c r="P747" s="8"/>
      <c r="Q747" s="8"/>
      <c r="R747" s="8"/>
      <c r="AF747" s="18"/>
      <c r="AG747" s="18"/>
    </row>
    <row r="748" spans="7:33" ht="17.25" customHeight="1" x14ac:dyDescent="0.3">
      <c r="G748" s="9"/>
      <c r="I748" s="9"/>
      <c r="J748" s="8"/>
      <c r="K748" s="8"/>
      <c r="L748" s="10"/>
      <c r="M748" s="10"/>
      <c r="N748" s="8"/>
      <c r="O748" s="10"/>
      <c r="P748" s="8"/>
      <c r="Q748" s="8"/>
      <c r="R748" s="8"/>
      <c r="AF748" s="18"/>
      <c r="AG748" s="18"/>
    </row>
    <row r="749" spans="7:33" ht="17.25" customHeight="1" x14ac:dyDescent="0.3">
      <c r="G749" s="9"/>
      <c r="I749" s="9"/>
      <c r="J749" s="8"/>
      <c r="K749" s="8"/>
      <c r="L749" s="10"/>
      <c r="M749" s="10"/>
      <c r="N749" s="8"/>
      <c r="O749" s="10"/>
      <c r="P749" s="8"/>
      <c r="Q749" s="8"/>
      <c r="R749" s="8"/>
      <c r="AF749" s="18"/>
      <c r="AG749" s="18"/>
    </row>
    <row r="750" spans="7:33" ht="17.25" customHeight="1" x14ac:dyDescent="0.3">
      <c r="G750" s="9"/>
      <c r="I750" s="9"/>
      <c r="J750" s="8"/>
      <c r="K750" s="8"/>
      <c r="L750" s="10"/>
      <c r="M750" s="10"/>
      <c r="N750" s="8"/>
      <c r="O750" s="10"/>
      <c r="P750" s="8"/>
      <c r="Q750" s="8"/>
      <c r="R750" s="8"/>
      <c r="AF750" s="18"/>
      <c r="AG750" s="18"/>
    </row>
    <row r="751" spans="7:33" ht="17.25" customHeight="1" x14ac:dyDescent="0.3">
      <c r="G751" s="9"/>
      <c r="I751" s="9"/>
      <c r="J751" s="8"/>
      <c r="K751" s="8"/>
      <c r="L751" s="10"/>
      <c r="M751" s="10"/>
      <c r="N751" s="8"/>
      <c r="O751" s="10"/>
      <c r="P751" s="8"/>
      <c r="Q751" s="8"/>
      <c r="R751" s="8"/>
      <c r="AF751" s="18"/>
      <c r="AG751" s="18"/>
    </row>
    <row r="752" spans="7:33" ht="17.25" customHeight="1" x14ac:dyDescent="0.3">
      <c r="G752" s="9"/>
      <c r="I752" s="9"/>
      <c r="J752" s="8"/>
      <c r="K752" s="8"/>
      <c r="L752" s="10"/>
      <c r="M752" s="10"/>
      <c r="N752" s="8"/>
      <c r="O752" s="10"/>
      <c r="P752" s="8"/>
      <c r="Q752" s="8"/>
      <c r="R752" s="8"/>
      <c r="AF752" s="18"/>
      <c r="AG752" s="18"/>
    </row>
    <row r="753" spans="7:33" ht="17.25" customHeight="1" x14ac:dyDescent="0.3">
      <c r="G753" s="9"/>
      <c r="I753" s="9"/>
      <c r="J753" s="8"/>
      <c r="K753" s="8"/>
      <c r="L753" s="10"/>
      <c r="M753" s="10"/>
      <c r="N753" s="8"/>
      <c r="O753" s="10"/>
      <c r="P753" s="8"/>
      <c r="Q753" s="8"/>
      <c r="R753" s="8"/>
      <c r="AF753" s="18"/>
      <c r="AG753" s="18"/>
    </row>
    <row r="754" spans="7:33" ht="17.25" customHeight="1" x14ac:dyDescent="0.3">
      <c r="G754" s="9"/>
      <c r="I754" s="9"/>
      <c r="J754" s="8"/>
      <c r="K754" s="8"/>
      <c r="L754" s="10"/>
      <c r="M754" s="10"/>
      <c r="N754" s="8"/>
      <c r="O754" s="10"/>
      <c r="P754" s="8"/>
      <c r="Q754" s="8"/>
      <c r="R754" s="8"/>
      <c r="AF754" s="18"/>
      <c r="AG754" s="18"/>
    </row>
    <row r="755" spans="7:33" ht="17.25" customHeight="1" x14ac:dyDescent="0.3">
      <c r="G755" s="9"/>
      <c r="I755" s="9"/>
      <c r="J755" s="8"/>
      <c r="K755" s="8"/>
      <c r="L755" s="10"/>
      <c r="M755" s="10"/>
      <c r="N755" s="8"/>
      <c r="O755" s="10"/>
      <c r="P755" s="8"/>
      <c r="Q755" s="8"/>
      <c r="R755" s="8"/>
      <c r="AF755" s="18"/>
      <c r="AG755" s="18"/>
    </row>
    <row r="756" spans="7:33" ht="17.25" customHeight="1" x14ac:dyDescent="0.3">
      <c r="G756" s="9"/>
      <c r="I756" s="9"/>
      <c r="J756" s="8"/>
      <c r="K756" s="8"/>
      <c r="L756" s="10"/>
      <c r="M756" s="10"/>
      <c r="N756" s="8"/>
      <c r="O756" s="10"/>
      <c r="P756" s="8"/>
      <c r="Q756" s="8"/>
      <c r="R756" s="8"/>
      <c r="AF756" s="18"/>
      <c r="AG756" s="18"/>
    </row>
    <row r="757" spans="7:33" ht="17.25" customHeight="1" x14ac:dyDescent="0.3">
      <c r="G757" s="9"/>
      <c r="I757" s="9"/>
      <c r="J757" s="8"/>
      <c r="K757" s="8"/>
      <c r="L757" s="10"/>
      <c r="M757" s="10"/>
      <c r="N757" s="8"/>
      <c r="O757" s="10"/>
      <c r="P757" s="8"/>
      <c r="Q757" s="8"/>
      <c r="R757" s="8"/>
      <c r="AF757" s="18"/>
      <c r="AG757" s="18"/>
    </row>
    <row r="758" spans="7:33" ht="17.25" customHeight="1" x14ac:dyDescent="0.3">
      <c r="G758" s="9"/>
      <c r="I758" s="9"/>
      <c r="J758" s="8"/>
      <c r="K758" s="8"/>
      <c r="L758" s="10"/>
      <c r="M758" s="10"/>
      <c r="N758" s="8"/>
      <c r="O758" s="10"/>
      <c r="P758" s="8"/>
      <c r="Q758" s="8"/>
      <c r="R758" s="8"/>
      <c r="AF758" s="18"/>
      <c r="AG758" s="18"/>
    </row>
    <row r="759" spans="7:33" ht="17.25" customHeight="1" x14ac:dyDescent="0.3">
      <c r="G759" s="9"/>
      <c r="I759" s="9"/>
      <c r="J759" s="8"/>
      <c r="K759" s="8"/>
      <c r="L759" s="10"/>
      <c r="M759" s="10"/>
      <c r="N759" s="8"/>
      <c r="O759" s="10"/>
      <c r="P759" s="8"/>
      <c r="Q759" s="8"/>
      <c r="R759" s="8"/>
      <c r="AF759" s="18"/>
      <c r="AG759" s="18"/>
    </row>
    <row r="760" spans="7:33" ht="17.25" customHeight="1" x14ac:dyDescent="0.3">
      <c r="G760" s="9"/>
      <c r="I760" s="9"/>
      <c r="J760" s="8"/>
      <c r="K760" s="8"/>
      <c r="L760" s="10"/>
      <c r="M760" s="10"/>
      <c r="N760" s="8"/>
      <c r="O760" s="10"/>
      <c r="P760" s="8"/>
      <c r="Q760" s="8"/>
      <c r="R760" s="8"/>
      <c r="AF760" s="18"/>
      <c r="AG760" s="18"/>
    </row>
    <row r="761" spans="7:33" ht="17.25" customHeight="1" x14ac:dyDescent="0.3">
      <c r="G761" s="9"/>
      <c r="I761" s="9"/>
      <c r="J761" s="8"/>
      <c r="K761" s="8"/>
      <c r="L761" s="10"/>
      <c r="M761" s="10"/>
      <c r="N761" s="8"/>
      <c r="O761" s="10"/>
      <c r="P761" s="8"/>
      <c r="Q761" s="8"/>
      <c r="R761" s="8"/>
      <c r="AF761" s="18"/>
      <c r="AG761" s="18"/>
    </row>
    <row r="762" spans="7:33" ht="17.25" customHeight="1" x14ac:dyDescent="0.3">
      <c r="G762" s="9"/>
      <c r="I762" s="9"/>
      <c r="J762" s="8"/>
      <c r="K762" s="8"/>
      <c r="L762" s="10"/>
      <c r="M762" s="10"/>
      <c r="N762" s="8"/>
      <c r="O762" s="10"/>
      <c r="P762" s="8"/>
      <c r="Q762" s="8"/>
      <c r="R762" s="8"/>
      <c r="AF762" s="18"/>
      <c r="AG762" s="18"/>
    </row>
    <row r="763" spans="7:33" ht="17.25" customHeight="1" x14ac:dyDescent="0.3">
      <c r="G763" s="9"/>
      <c r="I763" s="9"/>
      <c r="J763" s="8"/>
      <c r="K763" s="8"/>
      <c r="L763" s="10"/>
      <c r="M763" s="10"/>
      <c r="N763" s="8"/>
      <c r="O763" s="10"/>
      <c r="P763" s="8"/>
      <c r="Q763" s="8"/>
      <c r="R763" s="8"/>
      <c r="AF763" s="18"/>
      <c r="AG763" s="18"/>
    </row>
    <row r="764" spans="7:33" ht="17.25" customHeight="1" x14ac:dyDescent="0.3">
      <c r="G764" s="9"/>
      <c r="I764" s="9"/>
      <c r="J764" s="8"/>
      <c r="K764" s="8"/>
      <c r="L764" s="10"/>
      <c r="M764" s="10"/>
      <c r="N764" s="8"/>
      <c r="O764" s="10"/>
      <c r="P764" s="8"/>
      <c r="Q764" s="8"/>
      <c r="R764" s="8"/>
      <c r="AF764" s="18"/>
      <c r="AG764" s="18"/>
    </row>
    <row r="765" spans="7:33" ht="17.25" customHeight="1" x14ac:dyDescent="0.3">
      <c r="G765" s="9"/>
      <c r="I765" s="9"/>
      <c r="J765" s="8"/>
      <c r="K765" s="8"/>
      <c r="L765" s="10"/>
      <c r="M765" s="10"/>
      <c r="N765" s="8"/>
      <c r="O765" s="10"/>
      <c r="P765" s="8"/>
      <c r="Q765" s="8"/>
      <c r="R765" s="8"/>
      <c r="AF765" s="18"/>
      <c r="AG765" s="18"/>
    </row>
    <row r="766" spans="7:33" ht="17.25" customHeight="1" x14ac:dyDescent="0.3">
      <c r="G766" s="9"/>
      <c r="I766" s="9"/>
      <c r="J766" s="8"/>
      <c r="K766" s="8"/>
      <c r="L766" s="10"/>
      <c r="M766" s="10"/>
      <c r="N766" s="8"/>
      <c r="O766" s="10"/>
      <c r="P766" s="8"/>
      <c r="Q766" s="8"/>
      <c r="R766" s="8"/>
      <c r="AF766" s="18"/>
      <c r="AG766" s="18"/>
    </row>
    <row r="767" spans="7:33" ht="17.25" customHeight="1" x14ac:dyDescent="0.3">
      <c r="G767" s="9"/>
      <c r="I767" s="9"/>
      <c r="J767" s="8"/>
      <c r="K767" s="8"/>
      <c r="L767" s="10"/>
      <c r="M767" s="10"/>
      <c r="N767" s="8"/>
      <c r="O767" s="10"/>
      <c r="P767" s="8"/>
      <c r="Q767" s="8"/>
      <c r="R767" s="8"/>
      <c r="AF767" s="18"/>
      <c r="AG767" s="18"/>
    </row>
    <row r="768" spans="7:33" ht="17.25" customHeight="1" x14ac:dyDescent="0.3">
      <c r="G768" s="9"/>
      <c r="I768" s="9"/>
      <c r="J768" s="8"/>
      <c r="K768" s="8"/>
      <c r="L768" s="10"/>
      <c r="M768" s="10"/>
      <c r="N768" s="8"/>
      <c r="O768" s="10"/>
      <c r="P768" s="8"/>
      <c r="Q768" s="8"/>
      <c r="R768" s="8"/>
      <c r="AF768" s="18"/>
      <c r="AG768" s="18"/>
    </row>
    <row r="769" spans="7:33" ht="17.25" customHeight="1" x14ac:dyDescent="0.3">
      <c r="G769" s="9"/>
      <c r="I769" s="9"/>
      <c r="J769" s="8"/>
      <c r="K769" s="8"/>
      <c r="L769" s="10"/>
      <c r="M769" s="10"/>
      <c r="N769" s="8"/>
      <c r="O769" s="10"/>
      <c r="P769" s="8"/>
      <c r="Q769" s="8"/>
      <c r="R769" s="8"/>
      <c r="AF769" s="18"/>
      <c r="AG769" s="18"/>
    </row>
    <row r="770" spans="7:33" ht="17.25" customHeight="1" x14ac:dyDescent="0.3">
      <c r="G770" s="9"/>
      <c r="I770" s="9"/>
      <c r="J770" s="8"/>
      <c r="K770" s="8"/>
      <c r="L770" s="10"/>
      <c r="M770" s="10"/>
      <c r="N770" s="8"/>
      <c r="O770" s="10"/>
      <c r="P770" s="8"/>
      <c r="Q770" s="8"/>
      <c r="R770" s="8"/>
      <c r="AF770" s="18"/>
      <c r="AG770" s="18"/>
    </row>
    <row r="771" spans="7:33" ht="17.25" customHeight="1" x14ac:dyDescent="0.3">
      <c r="G771" s="9"/>
      <c r="I771" s="9"/>
      <c r="J771" s="8"/>
      <c r="K771" s="8"/>
      <c r="L771" s="10"/>
      <c r="M771" s="10"/>
      <c r="N771" s="8"/>
      <c r="O771" s="10"/>
      <c r="P771" s="8"/>
      <c r="Q771" s="8"/>
      <c r="R771" s="8"/>
      <c r="AF771" s="18"/>
      <c r="AG771" s="18"/>
    </row>
    <row r="772" spans="7:33" ht="17.25" customHeight="1" x14ac:dyDescent="0.3">
      <c r="G772" s="9"/>
      <c r="I772" s="9"/>
      <c r="J772" s="8"/>
      <c r="K772" s="8"/>
      <c r="L772" s="10"/>
      <c r="M772" s="10"/>
      <c r="N772" s="8"/>
      <c r="O772" s="10"/>
      <c r="P772" s="8"/>
      <c r="Q772" s="8"/>
      <c r="R772" s="8"/>
      <c r="AF772" s="18"/>
      <c r="AG772" s="18"/>
    </row>
    <row r="773" spans="7:33" ht="17.25" customHeight="1" x14ac:dyDescent="0.3">
      <c r="G773" s="9"/>
      <c r="I773" s="9"/>
      <c r="J773" s="8"/>
      <c r="K773" s="8"/>
      <c r="L773" s="10"/>
      <c r="M773" s="10"/>
      <c r="N773" s="8"/>
      <c r="O773" s="10"/>
      <c r="P773" s="8"/>
      <c r="Q773" s="8"/>
      <c r="R773" s="8"/>
      <c r="AF773" s="18"/>
      <c r="AG773" s="18"/>
    </row>
    <row r="774" spans="7:33" ht="17.25" customHeight="1" x14ac:dyDescent="0.3">
      <c r="G774" s="9"/>
      <c r="I774" s="9"/>
      <c r="J774" s="8"/>
      <c r="K774" s="8"/>
      <c r="L774" s="10"/>
      <c r="M774" s="10"/>
      <c r="N774" s="8"/>
      <c r="O774" s="10"/>
      <c r="P774" s="8"/>
      <c r="Q774" s="8"/>
      <c r="R774" s="8"/>
      <c r="AF774" s="18"/>
      <c r="AG774" s="18"/>
    </row>
    <row r="775" spans="7:33" ht="17.25" customHeight="1" x14ac:dyDescent="0.3">
      <c r="G775" s="9"/>
      <c r="I775" s="9"/>
      <c r="J775" s="8"/>
      <c r="K775" s="8"/>
      <c r="L775" s="10"/>
      <c r="M775" s="10"/>
      <c r="N775" s="8"/>
      <c r="O775" s="10"/>
      <c r="P775" s="8"/>
      <c r="Q775" s="8"/>
      <c r="R775" s="8"/>
      <c r="AF775" s="18"/>
      <c r="AG775" s="18"/>
    </row>
    <row r="776" spans="7:33" ht="17.25" customHeight="1" x14ac:dyDescent="0.3">
      <c r="G776" s="9"/>
      <c r="I776" s="9"/>
      <c r="J776" s="8"/>
      <c r="K776" s="8"/>
      <c r="L776" s="10"/>
      <c r="M776" s="10"/>
      <c r="N776" s="8"/>
      <c r="O776" s="10"/>
      <c r="P776" s="8"/>
      <c r="Q776" s="8"/>
      <c r="R776" s="8"/>
      <c r="AF776" s="18"/>
      <c r="AG776" s="18"/>
    </row>
    <row r="777" spans="7:33" ht="17.25" customHeight="1" x14ac:dyDescent="0.3">
      <c r="G777" s="9"/>
      <c r="I777" s="9"/>
      <c r="J777" s="8"/>
      <c r="K777" s="8"/>
      <c r="L777" s="10"/>
      <c r="M777" s="10"/>
      <c r="N777" s="8"/>
      <c r="O777" s="10"/>
      <c r="P777" s="8"/>
      <c r="Q777" s="8"/>
      <c r="R777" s="8"/>
      <c r="AF777" s="18"/>
      <c r="AG777" s="18"/>
    </row>
    <row r="778" spans="7:33" ht="17.25" customHeight="1" x14ac:dyDescent="0.3">
      <c r="G778" s="9"/>
      <c r="I778" s="9"/>
      <c r="J778" s="8"/>
      <c r="K778" s="8"/>
      <c r="L778" s="10"/>
      <c r="M778" s="10"/>
      <c r="N778" s="8"/>
      <c r="O778" s="10"/>
      <c r="P778" s="8"/>
      <c r="Q778" s="8"/>
      <c r="R778" s="8"/>
      <c r="AF778" s="18"/>
      <c r="AG778" s="18"/>
    </row>
    <row r="779" spans="7:33" ht="17.25" customHeight="1" x14ac:dyDescent="0.3">
      <c r="G779" s="9"/>
      <c r="I779" s="9"/>
      <c r="J779" s="8"/>
      <c r="K779" s="8"/>
      <c r="L779" s="10"/>
      <c r="M779" s="10"/>
      <c r="N779" s="8"/>
      <c r="O779" s="10"/>
      <c r="P779" s="8"/>
      <c r="Q779" s="8"/>
      <c r="R779" s="8"/>
      <c r="AF779" s="18"/>
      <c r="AG779" s="18"/>
    </row>
    <row r="780" spans="7:33" ht="17.25" customHeight="1" x14ac:dyDescent="0.3">
      <c r="G780" s="9"/>
      <c r="I780" s="9"/>
      <c r="J780" s="8"/>
      <c r="K780" s="8"/>
      <c r="L780" s="10"/>
      <c r="M780" s="10"/>
      <c r="N780" s="8"/>
      <c r="O780" s="10"/>
      <c r="P780" s="8"/>
      <c r="Q780" s="8"/>
      <c r="R780" s="8"/>
      <c r="AF780" s="18"/>
      <c r="AG780" s="18"/>
    </row>
    <row r="781" spans="7:33" ht="17.25" customHeight="1" x14ac:dyDescent="0.3">
      <c r="G781" s="9"/>
      <c r="I781" s="9"/>
      <c r="J781" s="8"/>
      <c r="K781" s="8"/>
      <c r="L781" s="10"/>
      <c r="M781" s="10"/>
      <c r="N781" s="8"/>
      <c r="O781" s="10"/>
      <c r="P781" s="8"/>
      <c r="Q781" s="8"/>
      <c r="R781" s="8"/>
      <c r="AF781" s="18"/>
      <c r="AG781" s="18"/>
    </row>
    <row r="782" spans="7:33" ht="17.25" customHeight="1" x14ac:dyDescent="0.3">
      <c r="G782" s="9"/>
      <c r="I782" s="9"/>
      <c r="J782" s="8"/>
      <c r="K782" s="8"/>
      <c r="L782" s="10"/>
      <c r="M782" s="10"/>
      <c r="N782" s="8"/>
      <c r="O782" s="10"/>
      <c r="P782" s="8"/>
      <c r="Q782" s="8"/>
      <c r="R782" s="8"/>
      <c r="AF782" s="18"/>
      <c r="AG782" s="18"/>
    </row>
    <row r="783" spans="7:33" ht="17.25" customHeight="1" x14ac:dyDescent="0.3">
      <c r="G783" s="9"/>
      <c r="I783" s="9"/>
      <c r="J783" s="8"/>
      <c r="K783" s="8"/>
      <c r="L783" s="10"/>
      <c r="M783" s="10"/>
      <c r="N783" s="8"/>
      <c r="O783" s="10"/>
      <c r="P783" s="8"/>
      <c r="Q783" s="8"/>
      <c r="R783" s="8"/>
      <c r="AF783" s="18"/>
      <c r="AG783" s="18"/>
    </row>
    <row r="784" spans="7:33" ht="17.25" customHeight="1" x14ac:dyDescent="0.3">
      <c r="G784" s="9"/>
      <c r="I784" s="9"/>
      <c r="J784" s="8"/>
      <c r="K784" s="8"/>
      <c r="L784" s="10"/>
      <c r="M784" s="10"/>
      <c r="N784" s="8"/>
      <c r="O784" s="10"/>
      <c r="P784" s="8"/>
      <c r="Q784" s="8"/>
      <c r="R784" s="8"/>
      <c r="AF784" s="18"/>
      <c r="AG784" s="18"/>
    </row>
    <row r="785" spans="7:33" ht="17.25" customHeight="1" x14ac:dyDescent="0.3">
      <c r="G785" s="9"/>
      <c r="I785" s="9"/>
      <c r="J785" s="8"/>
      <c r="K785" s="8"/>
      <c r="L785" s="10"/>
      <c r="M785" s="10"/>
      <c r="N785" s="8"/>
      <c r="O785" s="10"/>
      <c r="P785" s="8"/>
      <c r="Q785" s="8"/>
      <c r="R785" s="8"/>
      <c r="AF785" s="18"/>
      <c r="AG785" s="18"/>
    </row>
    <row r="786" spans="7:33" ht="17.25" customHeight="1" x14ac:dyDescent="0.3">
      <c r="G786" s="9"/>
      <c r="I786" s="9"/>
      <c r="J786" s="8"/>
      <c r="K786" s="8"/>
      <c r="L786" s="10"/>
      <c r="M786" s="10"/>
      <c r="N786" s="8"/>
      <c r="O786" s="10"/>
      <c r="P786" s="8"/>
      <c r="Q786" s="8"/>
      <c r="R786" s="8"/>
      <c r="AF786" s="18"/>
      <c r="AG786" s="18"/>
    </row>
    <row r="787" spans="7:33" ht="17.25" customHeight="1" x14ac:dyDescent="0.3">
      <c r="G787" s="9"/>
      <c r="I787" s="9"/>
      <c r="J787" s="8"/>
      <c r="K787" s="8"/>
      <c r="L787" s="10"/>
      <c r="M787" s="10"/>
      <c r="N787" s="8"/>
      <c r="O787" s="10"/>
      <c r="P787" s="8"/>
      <c r="Q787" s="8"/>
      <c r="R787" s="8"/>
      <c r="AF787" s="18"/>
      <c r="AG787" s="18"/>
    </row>
    <row r="788" spans="7:33" ht="17.25" customHeight="1" x14ac:dyDescent="0.3">
      <c r="G788" s="9"/>
      <c r="I788" s="9"/>
      <c r="J788" s="8"/>
      <c r="K788" s="8"/>
      <c r="L788" s="10"/>
      <c r="M788" s="10"/>
      <c r="N788" s="8"/>
      <c r="O788" s="10"/>
      <c r="P788" s="8"/>
      <c r="Q788" s="8"/>
      <c r="R788" s="8"/>
      <c r="AF788" s="18"/>
      <c r="AG788" s="18"/>
    </row>
    <row r="789" spans="7:33" ht="17.25" customHeight="1" x14ac:dyDescent="0.3">
      <c r="G789" s="9"/>
      <c r="I789" s="9"/>
      <c r="J789" s="8"/>
      <c r="K789" s="8"/>
      <c r="L789" s="10"/>
      <c r="M789" s="10"/>
      <c r="N789" s="8"/>
      <c r="O789" s="10"/>
      <c r="P789" s="8"/>
      <c r="Q789" s="8"/>
      <c r="R789" s="8"/>
      <c r="AF789" s="18"/>
      <c r="AG789" s="18"/>
    </row>
    <row r="790" spans="7:33" ht="17.25" customHeight="1" x14ac:dyDescent="0.3">
      <c r="G790" s="9"/>
      <c r="I790" s="9"/>
      <c r="J790" s="8"/>
      <c r="K790" s="8"/>
      <c r="L790" s="10"/>
      <c r="M790" s="10"/>
      <c r="N790" s="8"/>
      <c r="O790" s="10"/>
      <c r="P790" s="8"/>
      <c r="Q790" s="8"/>
      <c r="R790" s="8"/>
      <c r="AF790" s="18"/>
      <c r="AG790" s="18"/>
    </row>
    <row r="791" spans="7:33" ht="17.25" customHeight="1" x14ac:dyDescent="0.3">
      <c r="G791" s="9"/>
      <c r="I791" s="9"/>
      <c r="J791" s="8"/>
      <c r="K791" s="8"/>
      <c r="L791" s="10"/>
      <c r="M791" s="10"/>
      <c r="N791" s="8"/>
      <c r="O791" s="10"/>
      <c r="P791" s="8"/>
      <c r="Q791" s="8"/>
      <c r="R791" s="8"/>
      <c r="AF791" s="18"/>
      <c r="AG791" s="18"/>
    </row>
    <row r="792" spans="7:33" ht="17.25" customHeight="1" x14ac:dyDescent="0.3">
      <c r="G792" s="9"/>
      <c r="I792" s="9"/>
      <c r="J792" s="8"/>
      <c r="K792" s="8"/>
      <c r="L792" s="10"/>
      <c r="M792" s="10"/>
      <c r="N792" s="8"/>
      <c r="O792" s="10"/>
      <c r="P792" s="8"/>
      <c r="Q792" s="8"/>
      <c r="R792" s="8"/>
      <c r="AF792" s="18"/>
      <c r="AG792" s="18"/>
    </row>
    <row r="793" spans="7:33" ht="17.25" customHeight="1" x14ac:dyDescent="0.3">
      <c r="G793" s="9"/>
      <c r="I793" s="9"/>
      <c r="J793" s="8"/>
      <c r="K793" s="8"/>
      <c r="L793" s="10"/>
      <c r="M793" s="10"/>
      <c r="N793" s="8"/>
      <c r="O793" s="10"/>
      <c r="P793" s="8"/>
      <c r="Q793" s="8"/>
      <c r="R793" s="8"/>
      <c r="AF793" s="18"/>
      <c r="AG793" s="18"/>
    </row>
    <row r="794" spans="7:33" ht="17.25" customHeight="1" x14ac:dyDescent="0.3">
      <c r="G794" s="9"/>
      <c r="I794" s="9"/>
      <c r="J794" s="8"/>
      <c r="K794" s="8"/>
      <c r="L794" s="10"/>
      <c r="M794" s="10"/>
      <c r="N794" s="8"/>
      <c r="O794" s="10"/>
      <c r="P794" s="8"/>
      <c r="Q794" s="8"/>
      <c r="R794" s="8"/>
      <c r="AF794" s="18"/>
      <c r="AG794" s="18"/>
    </row>
    <row r="795" spans="7:33" ht="17.25" customHeight="1" x14ac:dyDescent="0.3">
      <c r="G795" s="9"/>
      <c r="I795" s="9"/>
      <c r="J795" s="8"/>
      <c r="K795" s="8"/>
      <c r="L795" s="10"/>
      <c r="M795" s="10"/>
      <c r="N795" s="8"/>
      <c r="O795" s="10"/>
      <c r="P795" s="8"/>
      <c r="Q795" s="8"/>
      <c r="R795" s="8"/>
      <c r="AF795" s="18"/>
      <c r="AG795" s="18"/>
    </row>
    <row r="796" spans="7:33" ht="17.25" customHeight="1" x14ac:dyDescent="0.3">
      <c r="G796" s="9"/>
      <c r="I796" s="9"/>
      <c r="J796" s="8"/>
      <c r="K796" s="8"/>
      <c r="L796" s="10"/>
      <c r="M796" s="10"/>
      <c r="N796" s="8"/>
      <c r="O796" s="10"/>
      <c r="P796" s="8"/>
      <c r="Q796" s="8"/>
      <c r="R796" s="8"/>
      <c r="AF796" s="18"/>
      <c r="AG796" s="18"/>
    </row>
    <row r="797" spans="7:33" ht="17.25" customHeight="1" x14ac:dyDescent="0.3">
      <c r="G797" s="9"/>
      <c r="I797" s="9"/>
      <c r="J797" s="8"/>
      <c r="K797" s="8"/>
      <c r="L797" s="10"/>
      <c r="M797" s="10"/>
      <c r="N797" s="8"/>
      <c r="O797" s="10"/>
      <c r="P797" s="8"/>
      <c r="Q797" s="8"/>
      <c r="R797" s="8"/>
      <c r="AF797" s="18"/>
      <c r="AG797" s="18"/>
    </row>
    <row r="798" spans="7:33" ht="17.25" customHeight="1" x14ac:dyDescent="0.3">
      <c r="G798" s="9"/>
      <c r="I798" s="9"/>
      <c r="J798" s="8"/>
      <c r="K798" s="8"/>
      <c r="L798" s="10"/>
      <c r="M798" s="10"/>
      <c r="N798" s="8"/>
      <c r="O798" s="10"/>
      <c r="P798" s="8"/>
      <c r="Q798" s="8"/>
      <c r="R798" s="8"/>
      <c r="AF798" s="18"/>
      <c r="AG798" s="18"/>
    </row>
    <row r="799" spans="7:33" ht="17.25" customHeight="1" x14ac:dyDescent="0.3">
      <c r="G799" s="9"/>
      <c r="I799" s="9"/>
      <c r="J799" s="8"/>
      <c r="K799" s="8"/>
      <c r="L799" s="10"/>
      <c r="M799" s="10"/>
      <c r="N799" s="8"/>
      <c r="O799" s="10"/>
      <c r="P799" s="8"/>
      <c r="Q799" s="8"/>
      <c r="R799" s="8"/>
      <c r="AF799" s="18"/>
      <c r="AG799" s="18"/>
    </row>
    <row r="800" spans="7:33" ht="17.25" customHeight="1" x14ac:dyDescent="0.3">
      <c r="G800" s="9"/>
      <c r="I800" s="9"/>
      <c r="J800" s="8"/>
      <c r="K800" s="8"/>
      <c r="L800" s="10"/>
      <c r="M800" s="10"/>
      <c r="N800" s="8"/>
      <c r="O800" s="10"/>
      <c r="P800" s="8"/>
      <c r="Q800" s="8"/>
      <c r="R800" s="8"/>
      <c r="AF800" s="18"/>
      <c r="AG800" s="18"/>
    </row>
    <row r="801" spans="7:33" ht="17.25" customHeight="1" x14ac:dyDescent="0.3">
      <c r="G801" s="9"/>
      <c r="I801" s="9"/>
      <c r="J801" s="8"/>
      <c r="K801" s="8"/>
      <c r="L801" s="10"/>
      <c r="M801" s="10"/>
      <c r="N801" s="8"/>
      <c r="O801" s="10"/>
      <c r="P801" s="8"/>
      <c r="Q801" s="8"/>
      <c r="R801" s="8"/>
      <c r="AF801" s="18"/>
      <c r="AG801" s="18"/>
    </row>
    <row r="802" spans="7:33" ht="17.25" customHeight="1" x14ac:dyDescent="0.3">
      <c r="G802" s="9"/>
      <c r="I802" s="9"/>
      <c r="J802" s="8"/>
      <c r="K802" s="8"/>
      <c r="L802" s="10"/>
      <c r="M802" s="10"/>
      <c r="N802" s="8"/>
      <c r="O802" s="10"/>
      <c r="P802" s="8"/>
      <c r="Q802" s="8"/>
      <c r="R802" s="8"/>
      <c r="AF802" s="18"/>
      <c r="AG802" s="18"/>
    </row>
    <row r="803" spans="7:33" ht="17.25" customHeight="1" x14ac:dyDescent="0.3">
      <c r="G803" s="9"/>
      <c r="I803" s="9"/>
      <c r="J803" s="8"/>
      <c r="K803" s="8"/>
      <c r="L803" s="10"/>
      <c r="M803" s="10"/>
      <c r="N803" s="8"/>
      <c r="O803" s="10"/>
      <c r="P803" s="8"/>
      <c r="Q803" s="8"/>
      <c r="R803" s="8"/>
      <c r="AF803" s="18"/>
      <c r="AG803" s="18"/>
    </row>
    <row r="804" spans="7:33" ht="17.25" customHeight="1" x14ac:dyDescent="0.3">
      <c r="G804" s="9"/>
      <c r="I804" s="9"/>
      <c r="J804" s="8"/>
      <c r="K804" s="8"/>
      <c r="L804" s="10"/>
      <c r="M804" s="10"/>
      <c r="N804" s="8"/>
      <c r="O804" s="10"/>
      <c r="P804" s="8"/>
      <c r="Q804" s="8"/>
      <c r="R804" s="8"/>
      <c r="AF804" s="18"/>
      <c r="AG804" s="18"/>
    </row>
    <row r="805" spans="7:33" ht="17.25" customHeight="1" x14ac:dyDescent="0.3">
      <c r="G805" s="9"/>
      <c r="I805" s="9"/>
      <c r="J805" s="8"/>
      <c r="K805" s="8"/>
      <c r="L805" s="10"/>
      <c r="M805" s="10"/>
      <c r="N805" s="8"/>
      <c r="O805" s="10"/>
      <c r="P805" s="8"/>
      <c r="Q805" s="8"/>
      <c r="R805" s="8"/>
      <c r="AF805" s="18"/>
      <c r="AG805" s="18"/>
    </row>
    <row r="806" spans="7:33" ht="17.25" customHeight="1" x14ac:dyDescent="0.3">
      <c r="G806" s="9"/>
      <c r="I806" s="9"/>
      <c r="J806" s="8"/>
      <c r="K806" s="8"/>
      <c r="L806" s="10"/>
      <c r="M806" s="10"/>
      <c r="N806" s="8"/>
      <c r="O806" s="10"/>
      <c r="P806" s="8"/>
      <c r="Q806" s="8"/>
      <c r="R806" s="8"/>
      <c r="AF806" s="18"/>
      <c r="AG806" s="18"/>
    </row>
    <row r="807" spans="7:33" ht="17.25" customHeight="1" x14ac:dyDescent="0.3">
      <c r="G807" s="9"/>
      <c r="I807" s="9"/>
      <c r="J807" s="8"/>
      <c r="K807" s="8"/>
      <c r="L807" s="10"/>
      <c r="M807" s="10"/>
      <c r="N807" s="8"/>
      <c r="O807" s="10"/>
      <c r="P807" s="8"/>
      <c r="Q807" s="8"/>
      <c r="R807" s="8"/>
      <c r="AF807" s="18"/>
      <c r="AG807" s="18"/>
    </row>
    <row r="808" spans="7:33" ht="17.25" customHeight="1" x14ac:dyDescent="0.3">
      <c r="G808" s="9"/>
      <c r="I808" s="9"/>
      <c r="J808" s="8"/>
      <c r="K808" s="8"/>
      <c r="L808" s="10"/>
      <c r="M808" s="10"/>
      <c r="N808" s="8"/>
      <c r="O808" s="10"/>
      <c r="P808" s="8"/>
      <c r="Q808" s="8"/>
      <c r="R808" s="8"/>
      <c r="AF808" s="18"/>
      <c r="AG808" s="18"/>
    </row>
    <row r="809" spans="7:33" ht="17.25" customHeight="1" x14ac:dyDescent="0.3">
      <c r="G809" s="9"/>
      <c r="I809" s="9"/>
      <c r="J809" s="8"/>
      <c r="K809" s="8"/>
      <c r="L809" s="10"/>
      <c r="M809" s="10"/>
      <c r="N809" s="8"/>
      <c r="O809" s="10"/>
      <c r="P809" s="8"/>
      <c r="Q809" s="8"/>
      <c r="R809" s="8"/>
      <c r="AF809" s="18"/>
      <c r="AG809" s="18"/>
    </row>
    <row r="810" spans="7:33" ht="17.25" customHeight="1" x14ac:dyDescent="0.3">
      <c r="G810" s="9"/>
      <c r="I810" s="9"/>
      <c r="J810" s="8"/>
      <c r="K810" s="8"/>
      <c r="L810" s="10"/>
      <c r="M810" s="10"/>
      <c r="N810" s="8"/>
      <c r="O810" s="10"/>
      <c r="P810" s="8"/>
      <c r="Q810" s="8"/>
      <c r="R810" s="8"/>
      <c r="AF810" s="18"/>
      <c r="AG810" s="18"/>
    </row>
    <row r="811" spans="7:33" ht="17.25" customHeight="1" x14ac:dyDescent="0.3">
      <c r="G811" s="9"/>
      <c r="I811" s="9"/>
      <c r="J811" s="8"/>
      <c r="K811" s="8"/>
      <c r="L811" s="10"/>
      <c r="M811" s="10"/>
      <c r="N811" s="8"/>
      <c r="O811" s="10"/>
      <c r="P811" s="8"/>
      <c r="Q811" s="8"/>
      <c r="R811" s="8"/>
      <c r="AF811" s="18"/>
      <c r="AG811" s="18"/>
    </row>
    <row r="812" spans="7:33" ht="17.25" customHeight="1" x14ac:dyDescent="0.3">
      <c r="G812" s="9"/>
      <c r="I812" s="9"/>
      <c r="J812" s="8"/>
      <c r="K812" s="8"/>
      <c r="L812" s="10"/>
      <c r="M812" s="10"/>
      <c r="N812" s="8"/>
      <c r="O812" s="10"/>
      <c r="P812" s="8"/>
      <c r="Q812" s="8"/>
      <c r="R812" s="8"/>
      <c r="AF812" s="18"/>
      <c r="AG812" s="18"/>
    </row>
    <row r="813" spans="7:33" ht="17.25" customHeight="1" x14ac:dyDescent="0.3">
      <c r="G813" s="9"/>
      <c r="I813" s="9"/>
      <c r="J813" s="8"/>
      <c r="K813" s="8"/>
      <c r="L813" s="10"/>
      <c r="M813" s="10"/>
      <c r="N813" s="8"/>
      <c r="O813" s="10"/>
      <c r="P813" s="8"/>
      <c r="Q813" s="8"/>
      <c r="R813" s="8"/>
      <c r="AF813" s="18"/>
      <c r="AG813" s="18"/>
    </row>
    <row r="814" spans="7:33" ht="17.25" customHeight="1" x14ac:dyDescent="0.3">
      <c r="G814" s="9"/>
      <c r="I814" s="9"/>
      <c r="J814" s="8"/>
      <c r="K814" s="8"/>
      <c r="L814" s="10"/>
      <c r="M814" s="10"/>
      <c r="N814" s="8"/>
      <c r="O814" s="10"/>
      <c r="P814" s="8"/>
      <c r="Q814" s="8"/>
      <c r="R814" s="8"/>
      <c r="AF814" s="18"/>
      <c r="AG814" s="18"/>
    </row>
    <row r="815" spans="7:33" ht="17.25" customHeight="1" x14ac:dyDescent="0.3">
      <c r="G815" s="9"/>
      <c r="I815" s="9"/>
      <c r="J815" s="8"/>
      <c r="K815" s="8"/>
      <c r="L815" s="10"/>
      <c r="M815" s="10"/>
      <c r="N815" s="8"/>
      <c r="O815" s="10"/>
      <c r="P815" s="8"/>
      <c r="Q815" s="8"/>
      <c r="R815" s="8"/>
      <c r="AF815" s="18"/>
      <c r="AG815" s="18"/>
    </row>
    <row r="816" spans="7:33" ht="17.25" customHeight="1" x14ac:dyDescent="0.3">
      <c r="G816" s="9"/>
      <c r="I816" s="9"/>
      <c r="J816" s="8"/>
      <c r="K816" s="8"/>
      <c r="L816" s="10"/>
      <c r="M816" s="10"/>
      <c r="N816" s="8"/>
      <c r="O816" s="10"/>
      <c r="P816" s="8"/>
      <c r="Q816" s="8"/>
      <c r="R816" s="8"/>
      <c r="AF816" s="18"/>
      <c r="AG816" s="18"/>
    </row>
    <row r="817" spans="7:33" ht="17.25" customHeight="1" x14ac:dyDescent="0.3">
      <c r="G817" s="9"/>
      <c r="I817" s="9"/>
      <c r="J817" s="8"/>
      <c r="K817" s="8"/>
      <c r="L817" s="10"/>
      <c r="M817" s="10"/>
      <c r="N817" s="8"/>
      <c r="O817" s="10"/>
      <c r="P817" s="8"/>
      <c r="Q817" s="8"/>
      <c r="R817" s="8"/>
      <c r="AF817" s="18"/>
      <c r="AG817" s="18"/>
    </row>
    <row r="818" spans="7:33" ht="17.25" customHeight="1" x14ac:dyDescent="0.3">
      <c r="G818" s="9"/>
      <c r="I818" s="9"/>
      <c r="J818" s="8"/>
      <c r="K818" s="8"/>
      <c r="L818" s="10"/>
      <c r="M818" s="10"/>
      <c r="N818" s="8"/>
      <c r="O818" s="10"/>
      <c r="P818" s="8"/>
      <c r="Q818" s="8"/>
      <c r="R818" s="8"/>
      <c r="AF818" s="18"/>
      <c r="AG818" s="18"/>
    </row>
    <row r="819" spans="7:33" ht="17.25" customHeight="1" x14ac:dyDescent="0.3">
      <c r="G819" s="9"/>
      <c r="I819" s="9"/>
      <c r="J819" s="8"/>
      <c r="K819" s="8"/>
      <c r="L819" s="10"/>
      <c r="M819" s="10"/>
      <c r="N819" s="8"/>
      <c r="O819" s="10"/>
      <c r="P819" s="8"/>
      <c r="Q819" s="8"/>
      <c r="R819" s="8"/>
      <c r="AF819" s="18"/>
      <c r="AG819" s="18"/>
    </row>
    <row r="820" spans="7:33" ht="17.25" customHeight="1" x14ac:dyDescent="0.3">
      <c r="G820" s="9"/>
      <c r="I820" s="9"/>
      <c r="J820" s="8"/>
      <c r="K820" s="8"/>
      <c r="L820" s="10"/>
      <c r="M820" s="10"/>
      <c r="N820" s="8"/>
      <c r="O820" s="10"/>
      <c r="P820" s="8"/>
      <c r="Q820" s="8"/>
      <c r="R820" s="8"/>
      <c r="AF820" s="18"/>
      <c r="AG820" s="18"/>
    </row>
    <row r="821" spans="7:33" ht="17.25" customHeight="1" x14ac:dyDescent="0.3">
      <c r="G821" s="9"/>
      <c r="I821" s="9"/>
      <c r="J821" s="8"/>
      <c r="K821" s="8"/>
      <c r="L821" s="10"/>
      <c r="M821" s="10"/>
      <c r="N821" s="8"/>
      <c r="O821" s="10"/>
      <c r="P821" s="8"/>
      <c r="Q821" s="8"/>
      <c r="R821" s="8"/>
      <c r="AF821" s="18"/>
      <c r="AG821" s="18"/>
    </row>
    <row r="822" spans="7:33" ht="17.25" customHeight="1" x14ac:dyDescent="0.3">
      <c r="G822" s="9"/>
      <c r="I822" s="9"/>
      <c r="J822" s="8"/>
      <c r="K822" s="8"/>
      <c r="L822" s="10"/>
      <c r="M822" s="10"/>
      <c r="N822" s="8"/>
      <c r="O822" s="10"/>
      <c r="P822" s="8"/>
      <c r="Q822" s="8"/>
      <c r="R822" s="8"/>
      <c r="AF822" s="18"/>
      <c r="AG822" s="18"/>
    </row>
    <row r="823" spans="7:33" ht="17.25" customHeight="1" x14ac:dyDescent="0.3">
      <c r="G823" s="9"/>
      <c r="I823" s="9"/>
      <c r="J823" s="8"/>
      <c r="K823" s="8"/>
      <c r="L823" s="10"/>
      <c r="M823" s="10"/>
      <c r="N823" s="8"/>
      <c r="O823" s="10"/>
      <c r="P823" s="8"/>
      <c r="Q823" s="8"/>
      <c r="R823" s="8"/>
      <c r="AF823" s="18"/>
      <c r="AG823" s="18"/>
    </row>
    <row r="824" spans="7:33" ht="17.25" customHeight="1" x14ac:dyDescent="0.3">
      <c r="G824" s="9"/>
      <c r="I824" s="9"/>
      <c r="J824" s="8"/>
      <c r="K824" s="8"/>
      <c r="L824" s="10"/>
      <c r="M824" s="10"/>
      <c r="N824" s="8"/>
      <c r="O824" s="10"/>
      <c r="P824" s="8"/>
      <c r="Q824" s="8"/>
      <c r="R824" s="8"/>
      <c r="AF824" s="18"/>
      <c r="AG824" s="18"/>
    </row>
    <row r="825" spans="7:33" ht="17.25" customHeight="1" x14ac:dyDescent="0.3">
      <c r="G825" s="9"/>
      <c r="I825" s="9"/>
      <c r="J825" s="8"/>
      <c r="K825" s="8"/>
      <c r="L825" s="10"/>
      <c r="M825" s="10"/>
      <c r="N825" s="8"/>
      <c r="O825" s="10"/>
      <c r="P825" s="8"/>
      <c r="Q825" s="8"/>
      <c r="R825" s="8"/>
      <c r="AF825" s="18"/>
      <c r="AG825" s="18"/>
    </row>
    <row r="826" spans="7:33" ht="17.25" customHeight="1" x14ac:dyDescent="0.3">
      <c r="G826" s="9"/>
      <c r="I826" s="9"/>
      <c r="J826" s="8"/>
      <c r="K826" s="8"/>
      <c r="L826" s="10"/>
      <c r="M826" s="10"/>
      <c r="N826" s="8"/>
      <c r="O826" s="10"/>
      <c r="P826" s="8"/>
      <c r="Q826" s="8"/>
      <c r="R826" s="8"/>
      <c r="AF826" s="18"/>
      <c r="AG826" s="18"/>
    </row>
    <row r="827" spans="7:33" ht="17.25" customHeight="1" x14ac:dyDescent="0.3">
      <c r="G827" s="9"/>
      <c r="I827" s="9"/>
      <c r="J827" s="8"/>
      <c r="K827" s="8"/>
      <c r="L827" s="10"/>
      <c r="M827" s="10"/>
      <c r="N827" s="8"/>
      <c r="O827" s="10"/>
      <c r="P827" s="8"/>
      <c r="Q827" s="8"/>
      <c r="R827" s="8"/>
      <c r="AF827" s="18"/>
      <c r="AG827" s="18"/>
    </row>
    <row r="828" spans="7:33" ht="17.25" customHeight="1" x14ac:dyDescent="0.3">
      <c r="G828" s="9"/>
      <c r="I828" s="9"/>
      <c r="J828" s="8"/>
      <c r="K828" s="8"/>
      <c r="L828" s="10"/>
      <c r="M828" s="10"/>
      <c r="N828" s="8"/>
      <c r="O828" s="10"/>
      <c r="P828" s="8"/>
      <c r="Q828" s="8"/>
      <c r="R828" s="8"/>
      <c r="AF828" s="18"/>
      <c r="AG828" s="18"/>
    </row>
    <row r="829" spans="7:33" ht="17.25" customHeight="1" x14ac:dyDescent="0.3">
      <c r="G829" s="9"/>
      <c r="I829" s="9"/>
      <c r="J829" s="8"/>
      <c r="K829" s="8"/>
      <c r="L829" s="10"/>
      <c r="M829" s="10"/>
      <c r="N829" s="8"/>
      <c r="O829" s="10"/>
      <c r="P829" s="8"/>
      <c r="Q829" s="8"/>
      <c r="R829" s="8"/>
      <c r="AF829" s="18"/>
      <c r="AG829" s="18"/>
    </row>
    <row r="830" spans="7:33" ht="17.25" customHeight="1" x14ac:dyDescent="0.3">
      <c r="G830" s="9"/>
      <c r="I830" s="9"/>
      <c r="J830" s="8"/>
      <c r="K830" s="8"/>
      <c r="L830" s="10"/>
      <c r="M830" s="10"/>
      <c r="N830" s="8"/>
      <c r="O830" s="10"/>
      <c r="P830" s="8"/>
      <c r="Q830" s="8"/>
      <c r="R830" s="8"/>
      <c r="AF830" s="18"/>
      <c r="AG830" s="18"/>
    </row>
    <row r="831" spans="7:33" ht="17.25" customHeight="1" x14ac:dyDescent="0.3">
      <c r="G831" s="9"/>
      <c r="I831" s="9"/>
      <c r="J831" s="8"/>
      <c r="K831" s="8"/>
      <c r="L831" s="10"/>
      <c r="M831" s="10"/>
      <c r="N831" s="8"/>
      <c r="O831" s="10"/>
      <c r="P831" s="8"/>
      <c r="Q831" s="8"/>
      <c r="R831" s="8"/>
      <c r="AF831" s="18"/>
      <c r="AG831" s="18"/>
    </row>
    <row r="832" spans="7:33" ht="17.25" customHeight="1" x14ac:dyDescent="0.3">
      <c r="G832" s="9"/>
      <c r="I832" s="9"/>
      <c r="J832" s="8"/>
      <c r="K832" s="8"/>
      <c r="L832" s="10"/>
      <c r="M832" s="10"/>
      <c r="N832" s="8"/>
      <c r="O832" s="10"/>
      <c r="P832" s="8"/>
      <c r="Q832" s="8"/>
      <c r="R832" s="8"/>
      <c r="AF832" s="18"/>
      <c r="AG832" s="18"/>
    </row>
    <row r="833" spans="7:33" ht="17.25" customHeight="1" x14ac:dyDescent="0.3">
      <c r="G833" s="9"/>
      <c r="I833" s="9"/>
      <c r="J833" s="8"/>
      <c r="K833" s="8"/>
      <c r="L833" s="10"/>
      <c r="M833" s="10"/>
      <c r="N833" s="8"/>
      <c r="O833" s="10"/>
      <c r="P833" s="8"/>
      <c r="Q833" s="8"/>
      <c r="R833" s="8"/>
      <c r="AF833" s="18"/>
      <c r="AG833" s="18"/>
    </row>
    <row r="834" spans="7:33" ht="17.25" customHeight="1" x14ac:dyDescent="0.3">
      <c r="G834" s="9"/>
      <c r="I834" s="9"/>
      <c r="J834" s="8"/>
      <c r="K834" s="8"/>
      <c r="L834" s="10"/>
      <c r="M834" s="10"/>
      <c r="N834" s="8"/>
      <c r="O834" s="10"/>
      <c r="P834" s="8"/>
      <c r="Q834" s="8"/>
      <c r="R834" s="8"/>
      <c r="AF834" s="18"/>
      <c r="AG834" s="18"/>
    </row>
    <row r="835" spans="7:33" ht="17.25" customHeight="1" x14ac:dyDescent="0.3">
      <c r="G835" s="9"/>
      <c r="I835" s="9"/>
      <c r="J835" s="8"/>
      <c r="K835" s="8"/>
      <c r="L835" s="10"/>
      <c r="M835" s="10"/>
      <c r="N835" s="8"/>
      <c r="O835" s="10"/>
      <c r="P835" s="8"/>
      <c r="Q835" s="8"/>
      <c r="R835" s="8"/>
      <c r="AF835" s="18"/>
      <c r="AG835" s="18"/>
    </row>
    <row r="836" spans="7:33" ht="17.25" customHeight="1" x14ac:dyDescent="0.3">
      <c r="G836" s="9"/>
      <c r="I836" s="9"/>
      <c r="J836" s="8"/>
      <c r="K836" s="8"/>
      <c r="L836" s="10"/>
      <c r="M836" s="10"/>
      <c r="N836" s="8"/>
      <c r="O836" s="10"/>
      <c r="P836" s="8"/>
      <c r="Q836" s="8"/>
      <c r="R836" s="8"/>
      <c r="AF836" s="18"/>
      <c r="AG836" s="18"/>
    </row>
    <row r="837" spans="7:33" ht="17.25" customHeight="1" x14ac:dyDescent="0.3">
      <c r="G837" s="9"/>
      <c r="I837" s="9"/>
      <c r="J837" s="8"/>
      <c r="K837" s="8"/>
      <c r="L837" s="10"/>
      <c r="M837" s="10"/>
      <c r="N837" s="8"/>
      <c r="O837" s="10"/>
      <c r="P837" s="8"/>
      <c r="Q837" s="8"/>
      <c r="R837" s="8"/>
      <c r="AF837" s="18"/>
      <c r="AG837" s="18"/>
    </row>
    <row r="838" spans="7:33" ht="17.25" customHeight="1" x14ac:dyDescent="0.3">
      <c r="G838" s="9"/>
      <c r="I838" s="9"/>
      <c r="J838" s="8"/>
      <c r="K838" s="8"/>
      <c r="L838" s="10"/>
      <c r="M838" s="10"/>
      <c r="N838" s="8"/>
      <c r="O838" s="10"/>
      <c r="P838" s="8"/>
      <c r="Q838" s="8"/>
      <c r="R838" s="8"/>
      <c r="AF838" s="18"/>
      <c r="AG838" s="18"/>
    </row>
    <row r="839" spans="7:33" ht="17.25" customHeight="1" x14ac:dyDescent="0.3">
      <c r="G839" s="9"/>
      <c r="I839" s="9"/>
      <c r="J839" s="8"/>
      <c r="K839" s="8"/>
      <c r="L839" s="10"/>
      <c r="M839" s="10"/>
      <c r="N839" s="8"/>
      <c r="O839" s="10"/>
      <c r="P839" s="8"/>
      <c r="Q839" s="8"/>
      <c r="R839" s="8"/>
      <c r="AF839" s="18"/>
      <c r="AG839" s="18"/>
    </row>
    <row r="840" spans="7:33" ht="17.25" customHeight="1" x14ac:dyDescent="0.3">
      <c r="G840" s="9"/>
      <c r="I840" s="9"/>
      <c r="J840" s="8"/>
      <c r="K840" s="8"/>
      <c r="L840" s="10"/>
      <c r="M840" s="10"/>
      <c r="N840" s="8"/>
      <c r="O840" s="10"/>
      <c r="P840" s="8"/>
      <c r="Q840" s="8"/>
      <c r="R840" s="8"/>
      <c r="AF840" s="18"/>
      <c r="AG840" s="18"/>
    </row>
    <row r="841" spans="7:33" ht="17.25" customHeight="1" x14ac:dyDescent="0.3">
      <c r="G841" s="9"/>
      <c r="I841" s="9"/>
      <c r="J841" s="8"/>
      <c r="K841" s="8"/>
      <c r="L841" s="10"/>
      <c r="M841" s="10"/>
      <c r="N841" s="8"/>
      <c r="O841" s="10"/>
      <c r="P841" s="8"/>
      <c r="Q841" s="8"/>
      <c r="R841" s="8"/>
      <c r="AF841" s="18"/>
      <c r="AG841" s="18"/>
    </row>
    <row r="842" spans="7:33" ht="17.25" customHeight="1" x14ac:dyDescent="0.3">
      <c r="G842" s="9"/>
      <c r="I842" s="9"/>
      <c r="J842" s="8"/>
      <c r="K842" s="8"/>
      <c r="L842" s="10"/>
      <c r="M842" s="10"/>
      <c r="N842" s="8"/>
      <c r="O842" s="10"/>
      <c r="P842" s="8"/>
      <c r="Q842" s="8"/>
      <c r="R842" s="8"/>
      <c r="AF842" s="18"/>
      <c r="AG842" s="18"/>
    </row>
    <row r="843" spans="7:33" ht="17.25" customHeight="1" x14ac:dyDescent="0.3">
      <c r="G843" s="9"/>
      <c r="I843" s="9"/>
      <c r="J843" s="8"/>
      <c r="K843" s="8"/>
      <c r="L843" s="10"/>
      <c r="M843" s="10"/>
      <c r="N843" s="8"/>
      <c r="O843" s="10"/>
      <c r="P843" s="8"/>
      <c r="Q843" s="8"/>
      <c r="R843" s="8"/>
      <c r="AF843" s="18"/>
      <c r="AG843" s="18"/>
    </row>
    <row r="844" spans="7:33" ht="17.25" customHeight="1" x14ac:dyDescent="0.3">
      <c r="G844" s="9"/>
      <c r="I844" s="9"/>
      <c r="J844" s="8"/>
      <c r="K844" s="8"/>
      <c r="L844" s="10"/>
      <c r="M844" s="10"/>
      <c r="N844" s="8"/>
      <c r="O844" s="10"/>
      <c r="P844" s="8"/>
      <c r="Q844" s="8"/>
      <c r="R844" s="8"/>
      <c r="AF844" s="18"/>
      <c r="AG844" s="18"/>
    </row>
    <row r="845" spans="7:33" ht="17.25" customHeight="1" x14ac:dyDescent="0.3">
      <c r="G845" s="9"/>
      <c r="I845" s="9"/>
      <c r="J845" s="8"/>
      <c r="K845" s="8"/>
      <c r="L845" s="10"/>
      <c r="M845" s="10"/>
      <c r="N845" s="8"/>
      <c r="O845" s="10"/>
      <c r="P845" s="8"/>
      <c r="Q845" s="8"/>
      <c r="R845" s="8"/>
      <c r="AF845" s="18"/>
      <c r="AG845" s="18"/>
    </row>
    <row r="846" spans="7:33" ht="17.25" customHeight="1" x14ac:dyDescent="0.3">
      <c r="G846" s="9"/>
      <c r="I846" s="9"/>
      <c r="J846" s="8"/>
      <c r="K846" s="8"/>
      <c r="L846" s="10"/>
      <c r="M846" s="10"/>
      <c r="N846" s="8"/>
      <c r="O846" s="10"/>
      <c r="P846" s="8"/>
      <c r="Q846" s="8"/>
      <c r="R846" s="8"/>
      <c r="AF846" s="18"/>
      <c r="AG846" s="18"/>
    </row>
    <row r="847" spans="7:33" ht="17.25" customHeight="1" x14ac:dyDescent="0.3">
      <c r="G847" s="9"/>
      <c r="I847" s="9"/>
      <c r="J847" s="8"/>
      <c r="K847" s="8"/>
      <c r="L847" s="10"/>
      <c r="M847" s="10"/>
      <c r="N847" s="8"/>
      <c r="O847" s="10"/>
      <c r="P847" s="8"/>
      <c r="Q847" s="8"/>
      <c r="R847" s="8"/>
      <c r="AF847" s="18"/>
      <c r="AG847" s="18"/>
    </row>
    <row r="848" spans="7:33" ht="17.25" customHeight="1" x14ac:dyDescent="0.3">
      <c r="G848" s="9"/>
      <c r="I848" s="9"/>
      <c r="J848" s="8"/>
      <c r="K848" s="8"/>
      <c r="L848" s="10"/>
      <c r="M848" s="10"/>
      <c r="N848" s="8"/>
      <c r="O848" s="10"/>
      <c r="P848" s="8"/>
      <c r="Q848" s="8"/>
      <c r="R848" s="8"/>
      <c r="AF848" s="18"/>
      <c r="AG848" s="18"/>
    </row>
    <row r="849" spans="7:33" ht="17.25" customHeight="1" x14ac:dyDescent="0.3">
      <c r="G849" s="9"/>
      <c r="I849" s="9"/>
      <c r="J849" s="8"/>
      <c r="K849" s="8"/>
      <c r="L849" s="10"/>
      <c r="M849" s="10"/>
      <c r="N849" s="8"/>
      <c r="O849" s="10"/>
      <c r="P849" s="8"/>
      <c r="Q849" s="8"/>
      <c r="R849" s="8"/>
      <c r="AF849" s="18"/>
      <c r="AG849" s="18"/>
    </row>
    <row r="850" spans="7:33" ht="17.25" customHeight="1" x14ac:dyDescent="0.3">
      <c r="G850" s="9"/>
      <c r="I850" s="9"/>
      <c r="J850" s="8"/>
      <c r="K850" s="8"/>
      <c r="L850" s="10"/>
      <c r="M850" s="10"/>
      <c r="N850" s="8"/>
      <c r="O850" s="10"/>
      <c r="P850" s="8"/>
      <c r="Q850" s="8"/>
      <c r="R850" s="8"/>
      <c r="AF850" s="18"/>
      <c r="AG850" s="18"/>
    </row>
    <row r="851" spans="7:33" ht="17.25" customHeight="1" x14ac:dyDescent="0.3">
      <c r="G851" s="9"/>
      <c r="I851" s="9"/>
      <c r="J851" s="8"/>
      <c r="K851" s="8"/>
      <c r="L851" s="10"/>
      <c r="M851" s="10"/>
      <c r="N851" s="8"/>
      <c r="O851" s="10"/>
      <c r="P851" s="8"/>
      <c r="Q851" s="8"/>
      <c r="R851" s="8"/>
      <c r="AF851" s="18"/>
      <c r="AG851" s="18"/>
    </row>
    <row r="852" spans="7:33" ht="17.25" customHeight="1" x14ac:dyDescent="0.3">
      <c r="G852" s="9"/>
      <c r="I852" s="9"/>
      <c r="J852" s="8"/>
      <c r="K852" s="8"/>
      <c r="L852" s="10"/>
      <c r="M852" s="10"/>
      <c r="N852" s="8"/>
      <c r="O852" s="10"/>
      <c r="P852" s="8"/>
      <c r="Q852" s="8"/>
      <c r="R852" s="8"/>
      <c r="AF852" s="18"/>
      <c r="AG852" s="18"/>
    </row>
    <row r="853" spans="7:33" ht="17.25" customHeight="1" x14ac:dyDescent="0.3">
      <c r="G853" s="9"/>
      <c r="I853" s="9"/>
      <c r="J853" s="8"/>
      <c r="K853" s="8"/>
      <c r="L853" s="10"/>
      <c r="M853" s="10"/>
      <c r="N853" s="8"/>
      <c r="O853" s="10"/>
      <c r="P853" s="8"/>
      <c r="Q853" s="8"/>
      <c r="R853" s="8"/>
      <c r="AF853" s="18"/>
      <c r="AG853" s="18"/>
    </row>
    <row r="854" spans="7:33" ht="17.25" customHeight="1" x14ac:dyDescent="0.3">
      <c r="G854" s="9"/>
      <c r="I854" s="9"/>
      <c r="J854" s="8"/>
      <c r="K854" s="8"/>
      <c r="L854" s="10"/>
      <c r="M854" s="10"/>
      <c r="N854" s="8"/>
      <c r="O854" s="10"/>
      <c r="P854" s="8"/>
      <c r="Q854" s="8"/>
      <c r="R854" s="8"/>
      <c r="AF854" s="18"/>
      <c r="AG854" s="18"/>
    </row>
    <row r="855" spans="7:33" ht="17.25" customHeight="1" x14ac:dyDescent="0.3">
      <c r="G855" s="9"/>
      <c r="I855" s="9"/>
      <c r="J855" s="8"/>
      <c r="K855" s="8"/>
      <c r="L855" s="10"/>
      <c r="M855" s="10"/>
      <c r="N855" s="8"/>
      <c r="O855" s="10"/>
      <c r="P855" s="8"/>
      <c r="Q855" s="8"/>
      <c r="R855" s="8"/>
      <c r="AF855" s="18"/>
      <c r="AG855" s="18"/>
    </row>
    <row r="856" spans="7:33" ht="17.25" customHeight="1" x14ac:dyDescent="0.3">
      <c r="G856" s="9"/>
      <c r="I856" s="9"/>
      <c r="J856" s="8"/>
      <c r="K856" s="8"/>
      <c r="L856" s="10"/>
      <c r="M856" s="10"/>
      <c r="N856" s="8"/>
      <c r="O856" s="10"/>
      <c r="P856" s="8"/>
      <c r="Q856" s="8"/>
      <c r="R856" s="8"/>
      <c r="AF856" s="18"/>
      <c r="AG856" s="18"/>
    </row>
    <row r="857" spans="7:33" ht="17.25" customHeight="1" x14ac:dyDescent="0.3">
      <c r="G857" s="9"/>
      <c r="I857" s="9"/>
      <c r="J857" s="8"/>
      <c r="K857" s="8"/>
      <c r="L857" s="10"/>
      <c r="M857" s="10"/>
      <c r="N857" s="8"/>
      <c r="O857" s="10"/>
      <c r="P857" s="8"/>
      <c r="Q857" s="8"/>
      <c r="R857" s="8"/>
      <c r="AF857" s="18"/>
      <c r="AG857" s="18"/>
    </row>
    <row r="858" spans="7:33" ht="17.25" customHeight="1" x14ac:dyDescent="0.3">
      <c r="G858" s="9"/>
      <c r="I858" s="9"/>
      <c r="J858" s="8"/>
      <c r="K858" s="8"/>
      <c r="L858" s="10"/>
      <c r="M858" s="10"/>
      <c r="N858" s="8"/>
      <c r="O858" s="10"/>
      <c r="P858" s="8"/>
      <c r="Q858" s="8"/>
      <c r="R858" s="8"/>
      <c r="AF858" s="18"/>
      <c r="AG858" s="18"/>
    </row>
    <row r="859" spans="7:33" ht="17.25" customHeight="1" x14ac:dyDescent="0.3">
      <c r="G859" s="9"/>
      <c r="I859" s="9"/>
      <c r="J859" s="8"/>
      <c r="K859" s="8"/>
      <c r="L859" s="10"/>
      <c r="M859" s="10"/>
      <c r="N859" s="8"/>
      <c r="O859" s="10"/>
      <c r="P859" s="8"/>
      <c r="Q859" s="8"/>
      <c r="R859" s="8"/>
      <c r="AF859" s="18"/>
      <c r="AG859" s="18"/>
    </row>
    <row r="860" spans="7:33" ht="17.25" customHeight="1" x14ac:dyDescent="0.3">
      <c r="G860" s="9"/>
      <c r="I860" s="9"/>
      <c r="J860" s="8"/>
      <c r="K860" s="8"/>
      <c r="L860" s="10"/>
      <c r="M860" s="10"/>
      <c r="N860" s="8"/>
      <c r="O860" s="10"/>
      <c r="P860" s="8"/>
      <c r="Q860" s="8"/>
      <c r="R860" s="8"/>
      <c r="AF860" s="18"/>
      <c r="AG860" s="18"/>
    </row>
    <row r="861" spans="7:33" ht="17.25" customHeight="1" x14ac:dyDescent="0.3">
      <c r="G861" s="9"/>
      <c r="I861" s="9"/>
      <c r="J861" s="8"/>
      <c r="K861" s="8"/>
      <c r="L861" s="10"/>
      <c r="M861" s="10"/>
      <c r="N861" s="8"/>
      <c r="O861" s="10"/>
      <c r="P861" s="8"/>
      <c r="Q861" s="8"/>
      <c r="R861" s="8"/>
      <c r="AF861" s="18"/>
      <c r="AG861" s="18"/>
    </row>
    <row r="862" spans="7:33" ht="17.25" customHeight="1" x14ac:dyDescent="0.3">
      <c r="G862" s="9"/>
      <c r="I862" s="9"/>
      <c r="J862" s="8"/>
      <c r="K862" s="8"/>
      <c r="L862" s="10"/>
      <c r="M862" s="10"/>
      <c r="N862" s="8"/>
      <c r="O862" s="10"/>
      <c r="P862" s="8"/>
      <c r="Q862" s="8"/>
      <c r="R862" s="8"/>
      <c r="AF862" s="18"/>
      <c r="AG862" s="18"/>
    </row>
    <row r="863" spans="7:33" ht="17.25" customHeight="1" x14ac:dyDescent="0.3">
      <c r="G863" s="9"/>
      <c r="I863" s="9"/>
      <c r="J863" s="8"/>
      <c r="K863" s="8"/>
      <c r="L863" s="10"/>
      <c r="M863" s="10"/>
      <c r="N863" s="8"/>
      <c r="O863" s="10"/>
      <c r="P863" s="8"/>
      <c r="Q863" s="8"/>
      <c r="R863" s="8"/>
      <c r="AF863" s="18"/>
      <c r="AG863" s="18"/>
    </row>
    <row r="864" spans="7:33" ht="17.25" customHeight="1" x14ac:dyDescent="0.3">
      <c r="G864" s="9"/>
      <c r="I864" s="9"/>
      <c r="J864" s="8"/>
      <c r="K864" s="8"/>
      <c r="L864" s="10"/>
      <c r="M864" s="10"/>
      <c r="N864" s="8"/>
      <c r="O864" s="10"/>
      <c r="P864" s="8"/>
      <c r="Q864" s="8"/>
      <c r="R864" s="8"/>
      <c r="AF864" s="18"/>
      <c r="AG864" s="18"/>
    </row>
    <row r="865" spans="7:33" ht="17.25" customHeight="1" x14ac:dyDescent="0.3">
      <c r="G865" s="9"/>
      <c r="I865" s="9"/>
      <c r="J865" s="8"/>
      <c r="K865" s="8"/>
      <c r="L865" s="10"/>
      <c r="M865" s="10"/>
      <c r="N865" s="8"/>
      <c r="O865" s="10"/>
      <c r="P865" s="8"/>
      <c r="Q865" s="8"/>
      <c r="R865" s="8"/>
      <c r="AF865" s="18"/>
      <c r="AG865" s="18"/>
    </row>
    <row r="866" spans="7:33" ht="17.25" customHeight="1" x14ac:dyDescent="0.3">
      <c r="G866" s="9"/>
      <c r="I866" s="9"/>
      <c r="J866" s="8"/>
      <c r="K866" s="8"/>
      <c r="L866" s="10"/>
      <c r="M866" s="10"/>
      <c r="N866" s="8"/>
      <c r="O866" s="10"/>
      <c r="P866" s="8"/>
      <c r="Q866" s="8"/>
      <c r="R866" s="8"/>
      <c r="AF866" s="18"/>
      <c r="AG866" s="18"/>
    </row>
    <row r="867" spans="7:33" ht="17.25" customHeight="1" x14ac:dyDescent="0.3">
      <c r="G867" s="9"/>
      <c r="I867" s="9"/>
      <c r="J867" s="8"/>
      <c r="K867" s="8"/>
      <c r="L867" s="10"/>
      <c r="M867" s="10"/>
      <c r="N867" s="8"/>
      <c r="O867" s="10"/>
      <c r="P867" s="8"/>
      <c r="Q867" s="8"/>
      <c r="R867" s="8"/>
      <c r="AF867" s="18"/>
      <c r="AG867" s="18"/>
    </row>
    <row r="868" spans="7:33" ht="17.25" customHeight="1" x14ac:dyDescent="0.3">
      <c r="G868" s="9"/>
      <c r="I868" s="9"/>
      <c r="J868" s="8"/>
      <c r="K868" s="8"/>
      <c r="L868" s="10"/>
      <c r="M868" s="10"/>
      <c r="N868" s="8"/>
      <c r="O868" s="10"/>
      <c r="P868" s="8"/>
      <c r="Q868" s="8"/>
      <c r="R868" s="8"/>
      <c r="AF868" s="18"/>
      <c r="AG868" s="18"/>
    </row>
    <row r="869" spans="7:33" ht="17.25" customHeight="1" x14ac:dyDescent="0.3">
      <c r="G869" s="9"/>
      <c r="I869" s="9"/>
      <c r="J869" s="8"/>
      <c r="K869" s="8"/>
      <c r="L869" s="10"/>
      <c r="M869" s="10"/>
      <c r="N869" s="8"/>
      <c r="O869" s="10"/>
      <c r="P869" s="8"/>
      <c r="Q869" s="8"/>
      <c r="R869" s="8"/>
      <c r="AF869" s="18"/>
      <c r="AG869" s="18"/>
    </row>
    <row r="870" spans="7:33" ht="17.25" customHeight="1" x14ac:dyDescent="0.3">
      <c r="G870" s="9"/>
      <c r="I870" s="9"/>
      <c r="J870" s="8"/>
      <c r="K870" s="8"/>
      <c r="L870" s="10"/>
      <c r="M870" s="10"/>
      <c r="N870" s="8"/>
      <c r="O870" s="10"/>
      <c r="P870" s="8"/>
      <c r="Q870" s="8"/>
      <c r="R870" s="8"/>
      <c r="AF870" s="18"/>
      <c r="AG870" s="18"/>
    </row>
    <row r="871" spans="7:33" ht="17.25" customHeight="1" x14ac:dyDescent="0.3">
      <c r="G871" s="9"/>
      <c r="I871" s="9"/>
      <c r="J871" s="8"/>
      <c r="K871" s="8"/>
      <c r="L871" s="10"/>
      <c r="M871" s="10"/>
      <c r="N871" s="8"/>
      <c r="O871" s="10"/>
      <c r="P871" s="8"/>
      <c r="Q871" s="8"/>
      <c r="R871" s="8"/>
      <c r="AF871" s="18"/>
      <c r="AG871" s="18"/>
    </row>
    <row r="872" spans="7:33" ht="17.25" customHeight="1" x14ac:dyDescent="0.3">
      <c r="G872" s="9"/>
      <c r="I872" s="9"/>
      <c r="J872" s="8"/>
      <c r="K872" s="8"/>
      <c r="L872" s="10"/>
      <c r="M872" s="10"/>
      <c r="N872" s="8"/>
      <c r="O872" s="10"/>
      <c r="P872" s="8"/>
      <c r="Q872" s="8"/>
      <c r="R872" s="8"/>
      <c r="AF872" s="18"/>
      <c r="AG872" s="18"/>
    </row>
    <row r="873" spans="7:33" ht="17.25" customHeight="1" x14ac:dyDescent="0.3">
      <c r="G873" s="9"/>
      <c r="I873" s="9"/>
      <c r="J873" s="8"/>
      <c r="K873" s="8"/>
      <c r="L873" s="10"/>
      <c r="M873" s="10"/>
      <c r="N873" s="8"/>
      <c r="O873" s="10"/>
      <c r="P873" s="8"/>
      <c r="Q873" s="8"/>
      <c r="R873" s="8"/>
      <c r="AF873" s="18"/>
      <c r="AG873" s="18"/>
    </row>
    <row r="874" spans="7:33" ht="17.25" customHeight="1" x14ac:dyDescent="0.3">
      <c r="G874" s="9"/>
      <c r="I874" s="9"/>
      <c r="J874" s="8"/>
      <c r="K874" s="8"/>
      <c r="L874" s="10"/>
      <c r="M874" s="10"/>
      <c r="N874" s="8"/>
      <c r="O874" s="10"/>
      <c r="P874" s="8"/>
      <c r="Q874" s="8"/>
      <c r="R874" s="8"/>
      <c r="AF874" s="18"/>
      <c r="AG874" s="18"/>
    </row>
    <row r="875" spans="7:33" ht="17.25" customHeight="1" x14ac:dyDescent="0.3">
      <c r="G875" s="9"/>
      <c r="I875" s="9"/>
      <c r="J875" s="8"/>
      <c r="K875" s="8"/>
      <c r="L875" s="10"/>
      <c r="M875" s="10"/>
      <c r="N875" s="8"/>
      <c r="O875" s="10"/>
      <c r="P875" s="8"/>
      <c r="Q875" s="8"/>
      <c r="R875" s="8"/>
      <c r="AF875" s="18"/>
      <c r="AG875" s="18"/>
    </row>
    <row r="876" spans="7:33" ht="17.25" customHeight="1" x14ac:dyDescent="0.3">
      <c r="G876" s="9"/>
      <c r="I876" s="9"/>
      <c r="J876" s="8"/>
      <c r="K876" s="8"/>
      <c r="L876" s="10"/>
      <c r="M876" s="10"/>
      <c r="N876" s="8"/>
      <c r="O876" s="10"/>
      <c r="P876" s="8"/>
      <c r="Q876" s="8"/>
      <c r="R876" s="8"/>
      <c r="AF876" s="18"/>
      <c r="AG876" s="18"/>
    </row>
    <row r="877" spans="7:33" ht="17.25" customHeight="1" x14ac:dyDescent="0.3">
      <c r="G877" s="9"/>
      <c r="I877" s="9"/>
      <c r="J877" s="8"/>
      <c r="K877" s="8"/>
      <c r="L877" s="10"/>
      <c r="M877" s="10"/>
      <c r="N877" s="8"/>
      <c r="O877" s="10"/>
      <c r="P877" s="8"/>
      <c r="Q877" s="8"/>
      <c r="R877" s="8"/>
      <c r="AF877" s="18"/>
      <c r="AG877" s="18"/>
    </row>
    <row r="878" spans="7:33" ht="17.25" customHeight="1" x14ac:dyDescent="0.3">
      <c r="G878" s="9"/>
      <c r="I878" s="9"/>
      <c r="J878" s="8"/>
      <c r="K878" s="8"/>
      <c r="L878" s="10"/>
      <c r="M878" s="10"/>
      <c r="N878" s="8"/>
      <c r="O878" s="10"/>
      <c r="P878" s="8"/>
      <c r="Q878" s="8"/>
      <c r="R878" s="8"/>
      <c r="AF878" s="18"/>
      <c r="AG878" s="18"/>
    </row>
    <row r="879" spans="7:33" ht="17.25" customHeight="1" x14ac:dyDescent="0.3">
      <c r="G879" s="9"/>
      <c r="I879" s="9"/>
      <c r="J879" s="8"/>
      <c r="K879" s="8"/>
      <c r="L879" s="10"/>
      <c r="M879" s="10"/>
      <c r="N879" s="8"/>
      <c r="O879" s="10"/>
      <c r="P879" s="8"/>
      <c r="Q879" s="8"/>
      <c r="R879" s="8"/>
      <c r="AF879" s="18"/>
      <c r="AG879" s="18"/>
    </row>
    <row r="880" spans="7:33" ht="17.25" customHeight="1" x14ac:dyDescent="0.3">
      <c r="G880" s="9"/>
      <c r="I880" s="9"/>
      <c r="J880" s="8"/>
      <c r="K880" s="8"/>
      <c r="L880" s="10"/>
      <c r="M880" s="10"/>
      <c r="N880" s="8"/>
      <c r="O880" s="10"/>
      <c r="P880" s="8"/>
      <c r="Q880" s="8"/>
      <c r="R880" s="8"/>
      <c r="AF880" s="18"/>
      <c r="AG880" s="18"/>
    </row>
    <row r="881" spans="7:33" ht="17.25" customHeight="1" x14ac:dyDescent="0.3">
      <c r="G881" s="9"/>
      <c r="I881" s="9"/>
      <c r="J881" s="8"/>
      <c r="K881" s="8"/>
      <c r="L881" s="10"/>
      <c r="M881" s="10"/>
      <c r="N881" s="8"/>
      <c r="O881" s="10"/>
      <c r="P881" s="8"/>
      <c r="Q881" s="8"/>
      <c r="R881" s="8"/>
      <c r="AF881" s="18"/>
      <c r="AG881" s="18"/>
    </row>
    <row r="882" spans="7:33" ht="17.25" customHeight="1" x14ac:dyDescent="0.3">
      <c r="G882" s="9"/>
      <c r="I882" s="9"/>
      <c r="J882" s="8"/>
      <c r="K882" s="8"/>
      <c r="L882" s="10"/>
      <c r="M882" s="10"/>
      <c r="N882" s="8"/>
      <c r="O882" s="10"/>
      <c r="P882" s="8"/>
      <c r="Q882" s="8"/>
      <c r="R882" s="8"/>
      <c r="AF882" s="18"/>
      <c r="AG882" s="18"/>
    </row>
    <row r="883" spans="7:33" ht="17.25" customHeight="1" x14ac:dyDescent="0.3">
      <c r="G883" s="9"/>
      <c r="I883" s="9"/>
      <c r="J883" s="8"/>
      <c r="K883" s="8"/>
      <c r="L883" s="10"/>
      <c r="M883" s="10"/>
      <c r="N883" s="8"/>
      <c r="O883" s="10"/>
      <c r="P883" s="8"/>
      <c r="Q883" s="8"/>
      <c r="R883" s="8"/>
      <c r="AF883" s="18"/>
      <c r="AG883" s="18"/>
    </row>
    <row r="884" spans="7:33" ht="17.25" customHeight="1" x14ac:dyDescent="0.3">
      <c r="G884" s="9"/>
      <c r="I884" s="9"/>
      <c r="J884" s="8"/>
      <c r="K884" s="8"/>
      <c r="L884" s="10"/>
      <c r="M884" s="10"/>
      <c r="N884" s="8"/>
      <c r="O884" s="10"/>
      <c r="P884" s="8"/>
      <c r="Q884" s="8"/>
      <c r="R884" s="8"/>
      <c r="AF884" s="18"/>
      <c r="AG884" s="18"/>
    </row>
    <row r="885" spans="7:33" ht="17.25" customHeight="1" x14ac:dyDescent="0.3">
      <c r="G885" s="9"/>
      <c r="I885" s="9"/>
      <c r="J885" s="8"/>
      <c r="K885" s="8"/>
      <c r="L885" s="10"/>
      <c r="M885" s="10"/>
      <c r="N885" s="8"/>
      <c r="O885" s="10"/>
      <c r="P885" s="8"/>
      <c r="Q885" s="8"/>
      <c r="R885" s="8"/>
      <c r="AF885" s="18"/>
      <c r="AG885" s="18"/>
    </row>
    <row r="886" spans="7:33" ht="17.25" customHeight="1" x14ac:dyDescent="0.3">
      <c r="G886" s="9"/>
      <c r="I886" s="9"/>
      <c r="J886" s="8"/>
      <c r="K886" s="8"/>
      <c r="L886" s="10"/>
      <c r="M886" s="10"/>
      <c r="N886" s="8"/>
      <c r="O886" s="10"/>
      <c r="P886" s="8"/>
      <c r="Q886" s="8"/>
      <c r="R886" s="8"/>
      <c r="AF886" s="18"/>
      <c r="AG886" s="18"/>
    </row>
    <row r="887" spans="7:33" ht="17.25" customHeight="1" x14ac:dyDescent="0.3">
      <c r="G887" s="9"/>
      <c r="I887" s="9"/>
      <c r="J887" s="8"/>
      <c r="K887" s="8"/>
      <c r="L887" s="10"/>
      <c r="M887" s="10"/>
      <c r="N887" s="8"/>
      <c r="O887" s="10"/>
      <c r="P887" s="8"/>
      <c r="Q887" s="8"/>
      <c r="R887" s="8"/>
      <c r="AF887" s="18"/>
      <c r="AG887" s="18"/>
    </row>
    <row r="888" spans="7:33" ht="17.25" customHeight="1" x14ac:dyDescent="0.3">
      <c r="G888" s="9"/>
      <c r="I888" s="9"/>
      <c r="J888" s="8"/>
      <c r="K888" s="8"/>
      <c r="L888" s="10"/>
      <c r="M888" s="10"/>
      <c r="N888" s="8"/>
      <c r="O888" s="10"/>
      <c r="P888" s="8"/>
      <c r="Q888" s="8"/>
      <c r="R888" s="8"/>
      <c r="AF888" s="18"/>
      <c r="AG888" s="18"/>
    </row>
    <row r="889" spans="7:33" ht="17.25" customHeight="1" x14ac:dyDescent="0.3">
      <c r="G889" s="9"/>
      <c r="I889" s="9"/>
      <c r="J889" s="8"/>
      <c r="K889" s="8"/>
      <c r="L889" s="10"/>
      <c r="M889" s="10"/>
      <c r="N889" s="8"/>
      <c r="O889" s="10"/>
      <c r="P889" s="8"/>
      <c r="Q889" s="8"/>
      <c r="R889" s="8"/>
      <c r="AF889" s="18"/>
      <c r="AG889" s="18"/>
    </row>
    <row r="890" spans="7:33" ht="17.25" customHeight="1" x14ac:dyDescent="0.3">
      <c r="G890" s="9"/>
      <c r="I890" s="9"/>
      <c r="J890" s="8"/>
      <c r="K890" s="8"/>
      <c r="L890" s="10"/>
      <c r="M890" s="10"/>
      <c r="N890" s="8"/>
      <c r="O890" s="10"/>
      <c r="P890" s="8"/>
      <c r="Q890" s="8"/>
      <c r="R890" s="8"/>
      <c r="AF890" s="18"/>
      <c r="AG890" s="18"/>
    </row>
    <row r="891" spans="7:33" ht="17.25" customHeight="1" x14ac:dyDescent="0.3">
      <c r="G891" s="9"/>
      <c r="I891" s="9"/>
      <c r="J891" s="8"/>
      <c r="K891" s="8"/>
      <c r="L891" s="10"/>
      <c r="M891" s="10"/>
      <c r="N891" s="8"/>
      <c r="O891" s="10"/>
      <c r="P891" s="8"/>
      <c r="Q891" s="8"/>
      <c r="R891" s="8"/>
      <c r="AF891" s="18"/>
      <c r="AG891" s="18"/>
    </row>
    <row r="892" spans="7:33" ht="17.25" customHeight="1" x14ac:dyDescent="0.3">
      <c r="G892" s="9"/>
      <c r="I892" s="9"/>
      <c r="J892" s="8"/>
      <c r="K892" s="8"/>
      <c r="L892" s="10"/>
      <c r="M892" s="10"/>
      <c r="N892" s="8"/>
      <c r="O892" s="10"/>
      <c r="P892" s="8"/>
      <c r="Q892" s="8"/>
      <c r="R892" s="8"/>
      <c r="AF892" s="18"/>
      <c r="AG892" s="18"/>
    </row>
    <row r="893" spans="7:33" ht="17.25" customHeight="1" x14ac:dyDescent="0.3">
      <c r="G893" s="9"/>
      <c r="I893" s="9"/>
      <c r="J893" s="8"/>
      <c r="K893" s="8"/>
      <c r="L893" s="10"/>
      <c r="M893" s="10"/>
      <c r="N893" s="8"/>
      <c r="O893" s="10"/>
      <c r="P893" s="8"/>
      <c r="Q893" s="8"/>
      <c r="R893" s="8"/>
      <c r="AF893" s="18"/>
      <c r="AG893" s="18"/>
    </row>
    <row r="894" spans="7:33" ht="17.25" customHeight="1" x14ac:dyDescent="0.3">
      <c r="G894" s="9"/>
      <c r="I894" s="9"/>
      <c r="J894" s="8"/>
      <c r="K894" s="8"/>
      <c r="L894" s="10"/>
      <c r="M894" s="10"/>
      <c r="N894" s="8"/>
      <c r="O894" s="10"/>
      <c r="P894" s="8"/>
      <c r="Q894" s="8"/>
      <c r="R894" s="8"/>
      <c r="AF894" s="18"/>
      <c r="AG894" s="18"/>
    </row>
    <row r="895" spans="7:33" ht="17.25" customHeight="1" x14ac:dyDescent="0.3">
      <c r="G895" s="9"/>
      <c r="I895" s="9"/>
      <c r="J895" s="8"/>
      <c r="K895" s="8"/>
      <c r="L895" s="10"/>
      <c r="M895" s="10"/>
      <c r="N895" s="8"/>
      <c r="O895" s="10"/>
      <c r="P895" s="8"/>
      <c r="Q895" s="8"/>
      <c r="R895" s="8"/>
      <c r="AF895" s="18"/>
      <c r="AG895" s="18"/>
    </row>
    <row r="896" spans="7:33" ht="17.25" customHeight="1" x14ac:dyDescent="0.3">
      <c r="G896" s="9"/>
      <c r="I896" s="9"/>
      <c r="J896" s="8"/>
      <c r="K896" s="8"/>
      <c r="L896" s="10"/>
      <c r="M896" s="10"/>
      <c r="N896" s="8"/>
      <c r="O896" s="10"/>
      <c r="P896" s="8"/>
      <c r="Q896" s="8"/>
      <c r="R896" s="8"/>
      <c r="AF896" s="18"/>
      <c r="AG896" s="18"/>
    </row>
    <row r="897" spans="7:33" ht="17.25" customHeight="1" x14ac:dyDescent="0.3">
      <c r="G897" s="9"/>
      <c r="I897" s="9"/>
      <c r="J897" s="8"/>
      <c r="K897" s="8"/>
      <c r="L897" s="10"/>
      <c r="M897" s="10"/>
      <c r="N897" s="8"/>
      <c r="O897" s="10"/>
      <c r="P897" s="8"/>
      <c r="Q897" s="8"/>
      <c r="R897" s="8"/>
      <c r="AF897" s="18"/>
      <c r="AG897" s="18"/>
    </row>
    <row r="898" spans="7:33" ht="17.25" customHeight="1" x14ac:dyDescent="0.3">
      <c r="G898" s="9"/>
      <c r="I898" s="9"/>
      <c r="J898" s="8"/>
      <c r="K898" s="8"/>
      <c r="L898" s="10"/>
      <c r="M898" s="10"/>
      <c r="N898" s="8"/>
      <c r="O898" s="10"/>
      <c r="P898" s="8"/>
      <c r="Q898" s="8"/>
      <c r="R898" s="8"/>
      <c r="AF898" s="18"/>
      <c r="AG898" s="18"/>
    </row>
    <row r="899" spans="7:33" ht="17.25" customHeight="1" x14ac:dyDescent="0.3">
      <c r="G899" s="9"/>
      <c r="I899" s="9"/>
      <c r="J899" s="8"/>
      <c r="K899" s="8"/>
      <c r="L899" s="10"/>
      <c r="M899" s="10"/>
      <c r="N899" s="8"/>
      <c r="O899" s="10"/>
      <c r="P899" s="8"/>
      <c r="Q899" s="8"/>
      <c r="R899" s="8"/>
      <c r="AF899" s="18"/>
      <c r="AG899" s="18"/>
    </row>
    <row r="900" spans="7:33" ht="17.25" customHeight="1" x14ac:dyDescent="0.3">
      <c r="G900" s="9"/>
      <c r="I900" s="9"/>
      <c r="J900" s="8"/>
      <c r="K900" s="8"/>
      <c r="L900" s="10"/>
      <c r="M900" s="10"/>
      <c r="N900" s="8"/>
      <c r="O900" s="10"/>
      <c r="P900" s="8"/>
      <c r="Q900" s="8"/>
      <c r="R900" s="8"/>
      <c r="AF900" s="18"/>
      <c r="AG900" s="18"/>
    </row>
    <row r="901" spans="7:33" ht="17.25" customHeight="1" x14ac:dyDescent="0.3">
      <c r="G901" s="9"/>
      <c r="I901" s="9"/>
      <c r="J901" s="8"/>
      <c r="K901" s="8"/>
      <c r="L901" s="10"/>
      <c r="M901" s="10"/>
      <c r="N901" s="8"/>
      <c r="O901" s="10"/>
      <c r="P901" s="8"/>
      <c r="Q901" s="8"/>
      <c r="R901" s="8"/>
      <c r="AF901" s="18"/>
      <c r="AG901" s="18"/>
    </row>
    <row r="902" spans="7:33" ht="17.25" customHeight="1" x14ac:dyDescent="0.3">
      <c r="G902" s="9"/>
      <c r="I902" s="9"/>
      <c r="J902" s="8"/>
      <c r="K902" s="8"/>
      <c r="L902" s="10"/>
      <c r="M902" s="10"/>
      <c r="N902" s="8"/>
      <c r="O902" s="10"/>
      <c r="P902" s="8"/>
      <c r="Q902" s="8"/>
      <c r="R902" s="8"/>
      <c r="AF902" s="18"/>
      <c r="AG902" s="18"/>
    </row>
    <row r="903" spans="7:33" ht="17.25" customHeight="1" x14ac:dyDescent="0.3">
      <c r="G903" s="9"/>
      <c r="I903" s="9"/>
      <c r="J903" s="8"/>
      <c r="K903" s="8"/>
      <c r="L903" s="10"/>
      <c r="M903" s="10"/>
      <c r="N903" s="8"/>
      <c r="O903" s="10"/>
      <c r="P903" s="8"/>
      <c r="Q903" s="8"/>
      <c r="R903" s="8"/>
      <c r="AF903" s="18"/>
      <c r="AG903" s="18"/>
    </row>
    <row r="904" spans="7:33" ht="17.25" customHeight="1" x14ac:dyDescent="0.3">
      <c r="G904" s="9"/>
      <c r="I904" s="9"/>
      <c r="J904" s="8"/>
      <c r="K904" s="8"/>
      <c r="L904" s="10"/>
      <c r="M904" s="10"/>
      <c r="N904" s="8"/>
      <c r="O904" s="10"/>
      <c r="P904" s="8"/>
      <c r="Q904" s="8"/>
      <c r="R904" s="8"/>
      <c r="AF904" s="18"/>
      <c r="AG904" s="18"/>
    </row>
    <row r="905" spans="7:33" ht="17.25" customHeight="1" x14ac:dyDescent="0.3">
      <c r="G905" s="9"/>
      <c r="I905" s="9"/>
      <c r="J905" s="8"/>
      <c r="K905" s="8"/>
      <c r="L905" s="10"/>
      <c r="M905" s="10"/>
      <c r="N905" s="8"/>
      <c r="O905" s="10"/>
      <c r="P905" s="8"/>
      <c r="Q905" s="8"/>
      <c r="R905" s="8"/>
      <c r="AF905" s="18"/>
      <c r="AG905" s="18"/>
    </row>
    <row r="906" spans="7:33" ht="17.25" customHeight="1" x14ac:dyDescent="0.3">
      <c r="G906" s="9"/>
      <c r="I906" s="9"/>
      <c r="J906" s="8"/>
      <c r="K906" s="8"/>
      <c r="L906" s="10"/>
      <c r="M906" s="10"/>
      <c r="N906" s="8"/>
      <c r="O906" s="10"/>
      <c r="P906" s="8"/>
      <c r="Q906" s="8"/>
      <c r="R906" s="8"/>
      <c r="AF906" s="18"/>
      <c r="AG906" s="18"/>
    </row>
    <row r="907" spans="7:33" ht="17.25" customHeight="1" x14ac:dyDescent="0.3">
      <c r="G907" s="9"/>
      <c r="I907" s="9"/>
      <c r="J907" s="8"/>
      <c r="K907" s="8"/>
      <c r="L907" s="10"/>
      <c r="M907" s="10"/>
      <c r="N907" s="8"/>
      <c r="O907" s="10"/>
      <c r="P907" s="8"/>
      <c r="Q907" s="8"/>
      <c r="R907" s="8"/>
      <c r="AF907" s="18"/>
      <c r="AG907" s="18"/>
    </row>
    <row r="908" spans="7:33" ht="17.25" customHeight="1" x14ac:dyDescent="0.3">
      <c r="G908" s="9"/>
      <c r="I908" s="9"/>
      <c r="J908" s="8"/>
      <c r="K908" s="8"/>
      <c r="L908" s="10"/>
      <c r="M908" s="10"/>
      <c r="N908" s="8"/>
      <c r="O908" s="10"/>
      <c r="P908" s="8"/>
      <c r="Q908" s="8"/>
      <c r="R908" s="8"/>
      <c r="AF908" s="18"/>
      <c r="AG908" s="18"/>
    </row>
    <row r="909" spans="7:33" ht="17.25" customHeight="1" x14ac:dyDescent="0.3">
      <c r="G909" s="9"/>
      <c r="I909" s="9"/>
      <c r="J909" s="8"/>
      <c r="K909" s="8"/>
      <c r="L909" s="10"/>
      <c r="M909" s="10"/>
      <c r="N909" s="8"/>
      <c r="O909" s="10"/>
      <c r="P909" s="8"/>
      <c r="Q909" s="8"/>
      <c r="R909" s="8"/>
      <c r="AF909" s="18"/>
      <c r="AG909" s="18"/>
    </row>
    <row r="910" spans="7:33" ht="17.25" customHeight="1" x14ac:dyDescent="0.3">
      <c r="G910" s="9"/>
      <c r="I910" s="9"/>
      <c r="J910" s="8"/>
      <c r="K910" s="8"/>
      <c r="L910" s="10"/>
      <c r="M910" s="10"/>
      <c r="N910" s="8"/>
      <c r="O910" s="10"/>
      <c r="P910" s="8"/>
      <c r="Q910" s="8"/>
      <c r="R910" s="8"/>
      <c r="AF910" s="18"/>
      <c r="AG910" s="18"/>
    </row>
    <row r="911" spans="7:33" ht="17.25" customHeight="1" x14ac:dyDescent="0.3">
      <c r="G911" s="9"/>
      <c r="I911" s="9"/>
      <c r="J911" s="8"/>
      <c r="K911" s="8"/>
      <c r="L911" s="10"/>
      <c r="M911" s="10"/>
      <c r="N911" s="8"/>
      <c r="O911" s="10"/>
      <c r="P911" s="8"/>
      <c r="Q911" s="8"/>
      <c r="R911" s="8"/>
      <c r="AF911" s="18"/>
      <c r="AG911" s="18"/>
    </row>
    <row r="912" spans="7:33" ht="17.25" customHeight="1" x14ac:dyDescent="0.3">
      <c r="G912" s="9"/>
      <c r="I912" s="9"/>
      <c r="J912" s="8"/>
      <c r="K912" s="8"/>
      <c r="L912" s="10"/>
      <c r="M912" s="10"/>
      <c r="N912" s="8"/>
      <c r="O912" s="10"/>
      <c r="P912" s="8"/>
      <c r="Q912" s="8"/>
      <c r="R912" s="8"/>
      <c r="AF912" s="18"/>
      <c r="AG912" s="18"/>
    </row>
    <row r="913" spans="7:33" ht="17.25" customHeight="1" x14ac:dyDescent="0.3">
      <c r="G913" s="9"/>
      <c r="I913" s="9"/>
      <c r="J913" s="8"/>
      <c r="K913" s="8"/>
      <c r="L913" s="10"/>
      <c r="M913" s="10"/>
      <c r="N913" s="8"/>
      <c r="O913" s="10"/>
      <c r="P913" s="8"/>
      <c r="Q913" s="8"/>
      <c r="R913" s="8"/>
      <c r="AF913" s="18"/>
      <c r="AG913" s="18"/>
    </row>
    <row r="914" spans="7:33" ht="17.25" customHeight="1" x14ac:dyDescent="0.3">
      <c r="G914" s="9"/>
      <c r="I914" s="9"/>
      <c r="J914" s="8"/>
      <c r="K914" s="8"/>
      <c r="L914" s="10"/>
      <c r="M914" s="10"/>
      <c r="N914" s="8"/>
      <c r="O914" s="10"/>
      <c r="P914" s="8"/>
      <c r="Q914" s="8"/>
      <c r="R914" s="8"/>
      <c r="AF914" s="18"/>
      <c r="AG914" s="18"/>
    </row>
    <row r="915" spans="7:33" ht="17.25" customHeight="1" x14ac:dyDescent="0.3">
      <c r="G915" s="9"/>
      <c r="I915" s="9"/>
      <c r="J915" s="8"/>
      <c r="K915" s="8"/>
      <c r="L915" s="10"/>
      <c r="M915" s="10"/>
      <c r="N915" s="8"/>
      <c r="O915" s="10"/>
      <c r="P915" s="8"/>
      <c r="Q915" s="8"/>
      <c r="R915" s="8"/>
      <c r="AF915" s="18"/>
      <c r="AG915" s="18"/>
    </row>
    <row r="916" spans="7:33" ht="17.25" customHeight="1" x14ac:dyDescent="0.3">
      <c r="G916" s="9"/>
      <c r="I916" s="9"/>
      <c r="J916" s="8"/>
      <c r="K916" s="8"/>
      <c r="L916" s="10"/>
      <c r="M916" s="10"/>
      <c r="N916" s="8"/>
      <c r="O916" s="10"/>
      <c r="P916" s="8"/>
      <c r="Q916" s="8"/>
      <c r="R916" s="8"/>
      <c r="AF916" s="18"/>
      <c r="AG916" s="18"/>
    </row>
    <row r="917" spans="7:33" ht="17.25" customHeight="1" x14ac:dyDescent="0.3">
      <c r="G917" s="9"/>
      <c r="I917" s="9"/>
      <c r="J917" s="8"/>
      <c r="K917" s="8"/>
      <c r="L917" s="10"/>
      <c r="M917" s="10"/>
      <c r="N917" s="8"/>
      <c r="O917" s="10"/>
      <c r="P917" s="8"/>
      <c r="Q917" s="8"/>
      <c r="R917" s="8"/>
      <c r="AF917" s="18"/>
      <c r="AG917" s="18"/>
    </row>
    <row r="918" spans="7:33" ht="17.25" customHeight="1" x14ac:dyDescent="0.3">
      <c r="G918" s="9"/>
      <c r="I918" s="9"/>
      <c r="J918" s="8"/>
      <c r="K918" s="8"/>
      <c r="L918" s="10"/>
      <c r="M918" s="10"/>
      <c r="N918" s="8"/>
      <c r="O918" s="10"/>
      <c r="P918" s="8"/>
      <c r="Q918" s="8"/>
      <c r="R918" s="8"/>
      <c r="AF918" s="18"/>
      <c r="AG918" s="18"/>
    </row>
    <row r="919" spans="7:33" ht="17.25" customHeight="1" x14ac:dyDescent="0.3">
      <c r="G919" s="9"/>
      <c r="I919" s="9"/>
      <c r="J919" s="8"/>
      <c r="K919" s="8"/>
      <c r="L919" s="10"/>
      <c r="M919" s="10"/>
      <c r="N919" s="8"/>
      <c r="O919" s="10"/>
      <c r="P919" s="8"/>
      <c r="Q919" s="8"/>
      <c r="R919" s="8"/>
      <c r="AF919" s="18"/>
      <c r="AG919" s="18"/>
    </row>
    <row r="920" spans="7:33" ht="17.25" customHeight="1" x14ac:dyDescent="0.3">
      <c r="G920" s="9"/>
      <c r="I920" s="9"/>
      <c r="J920" s="8"/>
      <c r="K920" s="8"/>
      <c r="L920" s="10"/>
      <c r="M920" s="10"/>
      <c r="N920" s="8"/>
      <c r="O920" s="10"/>
      <c r="P920" s="8"/>
      <c r="Q920" s="8"/>
      <c r="R920" s="8"/>
      <c r="AF920" s="18"/>
      <c r="AG920" s="18"/>
    </row>
    <row r="921" spans="7:33" ht="17.25" customHeight="1" x14ac:dyDescent="0.3">
      <c r="G921" s="9"/>
      <c r="I921" s="9"/>
      <c r="J921" s="8"/>
      <c r="K921" s="8"/>
      <c r="L921" s="10"/>
      <c r="M921" s="10"/>
      <c r="N921" s="8"/>
      <c r="O921" s="10"/>
      <c r="P921" s="8"/>
      <c r="Q921" s="8"/>
      <c r="R921" s="8"/>
      <c r="AF921" s="18"/>
      <c r="AG921" s="18"/>
    </row>
    <row r="922" spans="7:33" ht="17.25" customHeight="1" x14ac:dyDescent="0.3">
      <c r="G922" s="9"/>
      <c r="I922" s="9"/>
      <c r="J922" s="8"/>
      <c r="K922" s="8"/>
      <c r="L922" s="10"/>
      <c r="M922" s="10"/>
      <c r="N922" s="8"/>
      <c r="O922" s="10"/>
      <c r="P922" s="8"/>
      <c r="Q922" s="8"/>
      <c r="R922" s="8"/>
      <c r="AF922" s="18"/>
      <c r="AG922" s="18"/>
    </row>
    <row r="923" spans="7:33" ht="17.25" customHeight="1" x14ac:dyDescent="0.3">
      <c r="G923" s="9"/>
      <c r="I923" s="9"/>
      <c r="J923" s="8"/>
      <c r="K923" s="8"/>
      <c r="L923" s="10"/>
      <c r="M923" s="10"/>
      <c r="N923" s="8"/>
      <c r="O923" s="10"/>
      <c r="P923" s="8"/>
      <c r="Q923" s="8"/>
      <c r="R923" s="8"/>
      <c r="AF923" s="18"/>
      <c r="AG923" s="18"/>
    </row>
    <row r="924" spans="7:33" ht="17.25" customHeight="1" x14ac:dyDescent="0.3">
      <c r="G924" s="9"/>
      <c r="I924" s="9"/>
      <c r="J924" s="8"/>
      <c r="K924" s="8"/>
      <c r="L924" s="10"/>
      <c r="M924" s="10"/>
      <c r="N924" s="8"/>
      <c r="O924" s="10"/>
      <c r="P924" s="8"/>
      <c r="Q924" s="8"/>
      <c r="R924" s="8"/>
      <c r="AF924" s="18"/>
      <c r="AG924" s="18"/>
    </row>
    <row r="925" spans="7:33" ht="17.25" customHeight="1" x14ac:dyDescent="0.3">
      <c r="G925" s="9"/>
      <c r="I925" s="9"/>
      <c r="J925" s="8"/>
      <c r="K925" s="8"/>
      <c r="L925" s="10"/>
      <c r="M925" s="10"/>
      <c r="N925" s="8"/>
      <c r="O925" s="10"/>
      <c r="P925" s="8"/>
      <c r="Q925" s="8"/>
      <c r="R925" s="8"/>
      <c r="AF925" s="18"/>
      <c r="AG925" s="18"/>
    </row>
    <row r="926" spans="7:33" ht="17.25" customHeight="1" x14ac:dyDescent="0.3">
      <c r="G926" s="9"/>
      <c r="I926" s="9"/>
      <c r="J926" s="8"/>
      <c r="K926" s="8"/>
      <c r="L926" s="10"/>
      <c r="M926" s="10"/>
      <c r="N926" s="8"/>
      <c r="O926" s="10"/>
      <c r="P926" s="8"/>
      <c r="Q926" s="8"/>
      <c r="R926" s="8"/>
      <c r="AF926" s="18"/>
      <c r="AG926" s="18"/>
    </row>
    <row r="927" spans="7:33" ht="17.25" customHeight="1" x14ac:dyDescent="0.3">
      <c r="G927" s="9"/>
      <c r="I927" s="9"/>
      <c r="J927" s="8"/>
      <c r="K927" s="8"/>
      <c r="L927" s="10"/>
      <c r="M927" s="10"/>
      <c r="N927" s="8"/>
      <c r="O927" s="10"/>
      <c r="P927" s="8"/>
      <c r="Q927" s="8"/>
      <c r="R927" s="8"/>
      <c r="AF927" s="18"/>
      <c r="AG927" s="18"/>
    </row>
    <row r="928" spans="7:33" ht="17.25" customHeight="1" x14ac:dyDescent="0.3">
      <c r="G928" s="9"/>
      <c r="I928" s="9"/>
      <c r="J928" s="8"/>
      <c r="K928" s="8"/>
      <c r="L928" s="10"/>
      <c r="M928" s="10"/>
      <c r="N928" s="8"/>
      <c r="O928" s="10"/>
      <c r="P928" s="8"/>
      <c r="Q928" s="8"/>
      <c r="R928" s="8"/>
      <c r="AF928" s="18"/>
      <c r="AG928" s="18"/>
    </row>
    <row r="929" spans="7:33" ht="17.25" customHeight="1" x14ac:dyDescent="0.3">
      <c r="G929" s="9"/>
      <c r="I929" s="9"/>
      <c r="J929" s="8"/>
      <c r="K929" s="8"/>
      <c r="L929" s="10"/>
      <c r="M929" s="10"/>
      <c r="N929" s="8"/>
      <c r="O929" s="10"/>
      <c r="P929" s="8"/>
      <c r="Q929" s="8"/>
      <c r="R929" s="8"/>
      <c r="AF929" s="18"/>
      <c r="AG929" s="18"/>
    </row>
    <row r="930" spans="7:33" ht="17.25" customHeight="1" x14ac:dyDescent="0.3">
      <c r="G930" s="9"/>
      <c r="I930" s="9"/>
      <c r="J930" s="8"/>
      <c r="K930" s="8"/>
      <c r="L930" s="10"/>
      <c r="M930" s="10"/>
      <c r="N930" s="8"/>
      <c r="O930" s="10"/>
      <c r="P930" s="8"/>
      <c r="Q930" s="8"/>
      <c r="R930" s="8"/>
      <c r="AF930" s="18"/>
      <c r="AG930" s="18"/>
    </row>
    <row r="931" spans="7:33" ht="17.25" customHeight="1" x14ac:dyDescent="0.3">
      <c r="G931" s="9"/>
      <c r="I931" s="9"/>
      <c r="J931" s="8"/>
      <c r="K931" s="8"/>
      <c r="L931" s="10"/>
      <c r="M931" s="10"/>
      <c r="N931" s="8"/>
      <c r="O931" s="10"/>
      <c r="P931" s="8"/>
      <c r="Q931" s="8"/>
      <c r="R931" s="8"/>
      <c r="AF931" s="18"/>
      <c r="AG931" s="18"/>
    </row>
    <row r="932" spans="7:33" ht="17.25" customHeight="1" x14ac:dyDescent="0.3">
      <c r="G932" s="9"/>
      <c r="I932" s="9"/>
      <c r="J932" s="8"/>
      <c r="K932" s="8"/>
      <c r="L932" s="10"/>
      <c r="M932" s="10"/>
      <c r="N932" s="8"/>
      <c r="O932" s="10"/>
      <c r="P932" s="8"/>
      <c r="Q932" s="8"/>
      <c r="R932" s="8"/>
      <c r="AF932" s="18"/>
      <c r="AG932" s="18"/>
    </row>
    <row r="933" spans="7:33" ht="17.25" customHeight="1" x14ac:dyDescent="0.3">
      <c r="G933" s="9"/>
      <c r="I933" s="9"/>
      <c r="J933" s="8"/>
      <c r="K933" s="8"/>
      <c r="L933" s="10"/>
      <c r="M933" s="10"/>
      <c r="N933" s="8"/>
      <c r="O933" s="10"/>
      <c r="P933" s="8"/>
      <c r="Q933" s="8"/>
      <c r="R933" s="8"/>
      <c r="AF933" s="18"/>
      <c r="AG933" s="18"/>
    </row>
    <row r="934" spans="7:33" ht="17.25" customHeight="1" x14ac:dyDescent="0.3">
      <c r="G934" s="9"/>
      <c r="I934" s="9"/>
      <c r="J934" s="8"/>
      <c r="K934" s="8"/>
      <c r="L934" s="10"/>
      <c r="M934" s="10"/>
      <c r="N934" s="8"/>
      <c r="O934" s="10"/>
      <c r="P934" s="8"/>
      <c r="Q934" s="8"/>
      <c r="R934" s="8"/>
      <c r="AF934" s="18"/>
      <c r="AG934" s="18"/>
    </row>
    <row r="935" spans="7:33" ht="17.25" customHeight="1" x14ac:dyDescent="0.3">
      <c r="G935" s="9"/>
      <c r="I935" s="9"/>
      <c r="J935" s="8"/>
      <c r="K935" s="8"/>
      <c r="L935" s="10"/>
      <c r="M935" s="10"/>
      <c r="N935" s="8"/>
      <c r="O935" s="10"/>
      <c r="P935" s="8"/>
      <c r="Q935" s="8"/>
      <c r="R935" s="8"/>
      <c r="AF935" s="18"/>
      <c r="AG935" s="18"/>
    </row>
    <row r="936" spans="7:33" ht="17.25" customHeight="1" x14ac:dyDescent="0.3">
      <c r="G936" s="9"/>
      <c r="I936" s="9"/>
      <c r="J936" s="8"/>
      <c r="K936" s="8"/>
      <c r="L936" s="10"/>
      <c r="M936" s="10"/>
      <c r="N936" s="8"/>
      <c r="O936" s="10"/>
      <c r="P936" s="8"/>
      <c r="Q936" s="8"/>
      <c r="R936" s="8"/>
      <c r="AF936" s="18"/>
      <c r="AG936" s="18"/>
    </row>
    <row r="937" spans="7:33" ht="17.25" customHeight="1" x14ac:dyDescent="0.3">
      <c r="G937" s="9"/>
      <c r="I937" s="9"/>
      <c r="J937" s="8"/>
      <c r="K937" s="8"/>
      <c r="L937" s="10"/>
      <c r="M937" s="10"/>
      <c r="N937" s="8"/>
      <c r="O937" s="10"/>
      <c r="P937" s="8"/>
      <c r="Q937" s="8"/>
      <c r="R937" s="8"/>
      <c r="AF937" s="18"/>
      <c r="AG937" s="18"/>
    </row>
    <row r="938" spans="7:33" ht="17.25" customHeight="1" x14ac:dyDescent="0.3">
      <c r="G938" s="9"/>
      <c r="I938" s="9"/>
      <c r="J938" s="8"/>
      <c r="K938" s="8"/>
      <c r="L938" s="10"/>
      <c r="M938" s="10"/>
      <c r="N938" s="8"/>
      <c r="O938" s="10"/>
      <c r="P938" s="8"/>
      <c r="Q938" s="8"/>
      <c r="R938" s="8"/>
      <c r="AF938" s="18"/>
      <c r="AG938" s="18"/>
    </row>
    <row r="939" spans="7:33" ht="17.25" customHeight="1" x14ac:dyDescent="0.3">
      <c r="G939" s="9"/>
      <c r="I939" s="9"/>
      <c r="J939" s="8"/>
      <c r="K939" s="8"/>
      <c r="L939" s="10"/>
      <c r="M939" s="10"/>
      <c r="N939" s="8"/>
      <c r="O939" s="10"/>
      <c r="P939" s="8"/>
      <c r="Q939" s="8"/>
      <c r="R939" s="8"/>
      <c r="AF939" s="18"/>
      <c r="AG939" s="18"/>
    </row>
    <row r="940" spans="7:33" ht="17.25" customHeight="1" x14ac:dyDescent="0.3">
      <c r="G940" s="9"/>
      <c r="I940" s="9"/>
      <c r="J940" s="8"/>
      <c r="K940" s="8"/>
      <c r="L940" s="10"/>
      <c r="M940" s="10"/>
      <c r="N940" s="8"/>
      <c r="O940" s="10"/>
      <c r="P940" s="8"/>
      <c r="Q940" s="8"/>
      <c r="R940" s="8"/>
      <c r="AF940" s="18"/>
      <c r="AG940" s="18"/>
    </row>
    <row r="941" spans="7:33" ht="17.25" customHeight="1" x14ac:dyDescent="0.3">
      <c r="G941" s="9"/>
      <c r="I941" s="9"/>
      <c r="J941" s="8"/>
      <c r="K941" s="8"/>
      <c r="L941" s="10"/>
      <c r="M941" s="10"/>
      <c r="N941" s="8"/>
      <c r="O941" s="10"/>
      <c r="P941" s="8"/>
      <c r="Q941" s="8"/>
      <c r="R941" s="8"/>
      <c r="AF941" s="18"/>
      <c r="AG941" s="18"/>
    </row>
    <row r="942" spans="7:33" ht="17.25" customHeight="1" x14ac:dyDescent="0.3">
      <c r="G942" s="9"/>
      <c r="I942" s="9"/>
      <c r="J942" s="8"/>
      <c r="K942" s="8"/>
      <c r="L942" s="10"/>
      <c r="M942" s="10"/>
      <c r="N942" s="8"/>
      <c r="O942" s="10"/>
      <c r="P942" s="8"/>
      <c r="Q942" s="8"/>
      <c r="R942" s="8"/>
      <c r="AF942" s="18"/>
      <c r="AG942" s="18"/>
    </row>
    <row r="943" spans="7:33" ht="17.25" customHeight="1" x14ac:dyDescent="0.3">
      <c r="G943" s="9"/>
      <c r="I943" s="9"/>
      <c r="J943" s="8"/>
      <c r="K943" s="8"/>
      <c r="L943" s="10"/>
      <c r="M943" s="10"/>
      <c r="N943" s="8"/>
      <c r="O943" s="10"/>
      <c r="P943" s="8"/>
      <c r="Q943" s="8"/>
      <c r="R943" s="8"/>
      <c r="AF943" s="18"/>
      <c r="AG943" s="18"/>
    </row>
    <row r="944" spans="7:33" ht="17.25" customHeight="1" x14ac:dyDescent="0.3">
      <c r="G944" s="9"/>
      <c r="I944" s="9"/>
      <c r="J944" s="8"/>
      <c r="K944" s="8"/>
      <c r="L944" s="10"/>
      <c r="M944" s="10"/>
      <c r="N944" s="8"/>
      <c r="O944" s="10"/>
      <c r="P944" s="8"/>
      <c r="Q944" s="8"/>
      <c r="R944" s="8"/>
      <c r="AF944" s="18"/>
      <c r="AG944" s="18"/>
    </row>
    <row r="945" spans="7:33" ht="17.25" customHeight="1" x14ac:dyDescent="0.3">
      <c r="G945" s="9"/>
      <c r="I945" s="9"/>
      <c r="J945" s="8"/>
      <c r="K945" s="8"/>
      <c r="L945" s="10"/>
      <c r="M945" s="10"/>
      <c r="N945" s="8"/>
      <c r="O945" s="10"/>
      <c r="P945" s="8"/>
      <c r="Q945" s="8"/>
      <c r="R945" s="8"/>
      <c r="AF945" s="18"/>
      <c r="AG945" s="18"/>
    </row>
    <row r="946" spans="7:33" ht="17.25" customHeight="1" x14ac:dyDescent="0.3">
      <c r="G946" s="9"/>
      <c r="I946" s="9"/>
      <c r="J946" s="8"/>
      <c r="K946" s="8"/>
      <c r="L946" s="10"/>
      <c r="M946" s="10"/>
      <c r="N946" s="8"/>
      <c r="O946" s="10"/>
      <c r="P946" s="8"/>
      <c r="Q946" s="8"/>
      <c r="R946" s="8"/>
      <c r="AF946" s="18"/>
      <c r="AG946" s="18"/>
    </row>
    <row r="947" spans="7:33" ht="17.25" customHeight="1" x14ac:dyDescent="0.3">
      <c r="G947" s="9"/>
      <c r="I947" s="9"/>
      <c r="J947" s="8"/>
      <c r="K947" s="8"/>
      <c r="L947" s="10"/>
      <c r="M947" s="10"/>
      <c r="N947" s="8"/>
      <c r="O947" s="10"/>
      <c r="P947" s="8"/>
      <c r="Q947" s="8"/>
      <c r="R947" s="8"/>
      <c r="AF947" s="18"/>
      <c r="AG947" s="18"/>
    </row>
    <row r="948" spans="7:33" ht="17.25" customHeight="1" x14ac:dyDescent="0.3">
      <c r="G948" s="9"/>
      <c r="I948" s="9"/>
      <c r="J948" s="8"/>
      <c r="K948" s="8"/>
      <c r="L948" s="10"/>
      <c r="M948" s="10"/>
      <c r="N948" s="8"/>
      <c r="O948" s="10"/>
      <c r="P948" s="8"/>
      <c r="Q948" s="8"/>
      <c r="R948" s="8"/>
      <c r="AF948" s="18"/>
      <c r="AG948" s="18"/>
    </row>
    <row r="949" spans="7:33" ht="17.25" customHeight="1" x14ac:dyDescent="0.3">
      <c r="G949" s="9"/>
      <c r="I949" s="9"/>
      <c r="J949" s="8"/>
      <c r="K949" s="8"/>
      <c r="L949" s="10"/>
      <c r="M949" s="10"/>
      <c r="N949" s="8"/>
      <c r="O949" s="10"/>
      <c r="P949" s="8"/>
      <c r="Q949" s="8"/>
      <c r="R949" s="8"/>
      <c r="AF949" s="18"/>
      <c r="AG949" s="18"/>
    </row>
    <row r="950" spans="7:33" ht="17.25" customHeight="1" x14ac:dyDescent="0.3">
      <c r="G950" s="9"/>
      <c r="I950" s="9"/>
      <c r="J950" s="8"/>
      <c r="K950" s="8"/>
      <c r="L950" s="10"/>
      <c r="M950" s="10"/>
      <c r="N950" s="8"/>
      <c r="O950" s="10"/>
      <c r="P950" s="8"/>
      <c r="Q950" s="8"/>
      <c r="R950" s="8"/>
      <c r="AF950" s="18"/>
      <c r="AG950" s="18"/>
    </row>
    <row r="951" spans="7:33" ht="17.25" customHeight="1" x14ac:dyDescent="0.3">
      <c r="G951" s="9"/>
      <c r="I951" s="9"/>
      <c r="J951" s="8"/>
      <c r="K951" s="8"/>
      <c r="L951" s="10"/>
      <c r="M951" s="10"/>
      <c r="N951" s="8"/>
      <c r="O951" s="10"/>
      <c r="P951" s="8"/>
      <c r="Q951" s="8"/>
      <c r="R951" s="8"/>
      <c r="AF951" s="18"/>
      <c r="AG951" s="18"/>
    </row>
    <row r="952" spans="7:33" ht="17.25" customHeight="1" x14ac:dyDescent="0.3">
      <c r="G952" s="9"/>
      <c r="I952" s="9"/>
      <c r="J952" s="8"/>
      <c r="K952" s="8"/>
      <c r="L952" s="10"/>
      <c r="M952" s="10"/>
      <c r="N952" s="8"/>
      <c r="O952" s="10"/>
      <c r="P952" s="8"/>
      <c r="Q952" s="8"/>
      <c r="R952" s="8"/>
      <c r="AF952" s="18"/>
      <c r="AG952" s="18"/>
    </row>
    <row r="953" spans="7:33" ht="17.25" customHeight="1" x14ac:dyDescent="0.3">
      <c r="G953" s="9"/>
      <c r="I953" s="9"/>
      <c r="J953" s="8"/>
      <c r="K953" s="8"/>
      <c r="L953" s="10"/>
      <c r="M953" s="10"/>
      <c r="N953" s="8"/>
      <c r="O953" s="10"/>
      <c r="P953" s="8"/>
      <c r="Q953" s="8"/>
      <c r="R953" s="8"/>
      <c r="AF953" s="18"/>
      <c r="AG953" s="18"/>
    </row>
    <row r="954" spans="7:33" ht="17.25" customHeight="1" x14ac:dyDescent="0.3">
      <c r="G954" s="9"/>
      <c r="I954" s="9"/>
      <c r="J954" s="8"/>
      <c r="K954" s="8"/>
      <c r="L954" s="10"/>
      <c r="M954" s="10"/>
      <c r="N954" s="8"/>
      <c r="O954" s="10"/>
      <c r="P954" s="8"/>
      <c r="Q954" s="8"/>
      <c r="R954" s="8"/>
      <c r="AF954" s="18"/>
      <c r="AG954" s="18"/>
    </row>
    <row r="955" spans="7:33" ht="17.25" customHeight="1" x14ac:dyDescent="0.3">
      <c r="G955" s="9"/>
      <c r="I955" s="9"/>
      <c r="J955" s="8"/>
      <c r="K955" s="8"/>
      <c r="L955" s="10"/>
      <c r="M955" s="10"/>
      <c r="N955" s="8"/>
      <c r="O955" s="10"/>
      <c r="P955" s="8"/>
      <c r="Q955" s="8"/>
      <c r="R955" s="8"/>
      <c r="AF955" s="18"/>
      <c r="AG955" s="18"/>
    </row>
    <row r="956" spans="7:33" ht="17.25" customHeight="1" x14ac:dyDescent="0.3">
      <c r="G956" s="9"/>
      <c r="I956" s="9"/>
      <c r="J956" s="8"/>
      <c r="K956" s="8"/>
      <c r="L956" s="10"/>
      <c r="M956" s="10"/>
      <c r="N956" s="8"/>
      <c r="O956" s="10"/>
      <c r="P956" s="8"/>
      <c r="Q956" s="8"/>
      <c r="R956" s="8"/>
      <c r="AF956" s="18"/>
      <c r="AG956" s="18"/>
    </row>
    <row r="957" spans="7:33" ht="17.25" customHeight="1" x14ac:dyDescent="0.3">
      <c r="G957" s="9"/>
      <c r="I957" s="9"/>
      <c r="J957" s="8"/>
      <c r="K957" s="8"/>
      <c r="L957" s="10"/>
      <c r="M957" s="10"/>
      <c r="N957" s="8"/>
      <c r="O957" s="10"/>
      <c r="P957" s="8"/>
      <c r="Q957" s="8"/>
      <c r="R957" s="8"/>
      <c r="AF957" s="18"/>
      <c r="AG957" s="18"/>
    </row>
    <row r="958" spans="7:33" ht="17.25" customHeight="1" x14ac:dyDescent="0.3">
      <c r="G958" s="9"/>
      <c r="I958" s="9"/>
      <c r="J958" s="8"/>
      <c r="K958" s="8"/>
      <c r="L958" s="10"/>
      <c r="M958" s="10"/>
      <c r="N958" s="8"/>
      <c r="O958" s="10"/>
      <c r="P958" s="8"/>
      <c r="Q958" s="8"/>
      <c r="R958" s="8"/>
      <c r="AF958" s="18"/>
      <c r="AG958" s="18"/>
    </row>
    <row r="959" spans="7:33" ht="17.25" customHeight="1" x14ac:dyDescent="0.3">
      <c r="G959" s="9"/>
      <c r="I959" s="9"/>
      <c r="J959" s="8"/>
      <c r="K959" s="8"/>
      <c r="L959" s="10"/>
      <c r="M959" s="10"/>
      <c r="N959" s="8"/>
      <c r="O959" s="10"/>
      <c r="P959" s="8"/>
      <c r="Q959" s="8"/>
      <c r="R959" s="8"/>
      <c r="AF959" s="18"/>
      <c r="AG959" s="18"/>
    </row>
    <row r="960" spans="7:33" ht="17.25" customHeight="1" x14ac:dyDescent="0.3">
      <c r="G960" s="9"/>
      <c r="I960" s="9"/>
      <c r="J960" s="8"/>
      <c r="K960" s="8"/>
      <c r="L960" s="10"/>
      <c r="M960" s="10"/>
      <c r="N960" s="8"/>
      <c r="O960" s="10"/>
      <c r="P960" s="8"/>
      <c r="Q960" s="8"/>
      <c r="R960" s="8"/>
      <c r="AF960" s="18"/>
      <c r="AG960" s="18"/>
    </row>
    <row r="961" spans="7:33" ht="17.25" customHeight="1" x14ac:dyDescent="0.3">
      <c r="G961" s="9"/>
      <c r="I961" s="9"/>
      <c r="J961" s="8"/>
      <c r="K961" s="8"/>
      <c r="L961" s="10"/>
      <c r="M961" s="10"/>
      <c r="N961" s="8"/>
      <c r="O961" s="10"/>
      <c r="P961" s="8"/>
      <c r="Q961" s="8"/>
      <c r="R961" s="8"/>
      <c r="AF961" s="18"/>
      <c r="AG961" s="18"/>
    </row>
    <row r="962" spans="7:33" ht="17.25" customHeight="1" x14ac:dyDescent="0.3">
      <c r="G962" s="9"/>
      <c r="I962" s="9"/>
      <c r="J962" s="8"/>
      <c r="K962" s="8"/>
      <c r="L962" s="10"/>
      <c r="M962" s="10"/>
      <c r="N962" s="8"/>
      <c r="O962" s="10"/>
      <c r="P962" s="8"/>
      <c r="Q962" s="8"/>
      <c r="R962" s="8"/>
      <c r="AF962" s="18"/>
      <c r="AG962" s="18"/>
    </row>
    <row r="963" spans="7:33" ht="17.25" customHeight="1" x14ac:dyDescent="0.3">
      <c r="G963" s="9"/>
      <c r="I963" s="9"/>
      <c r="J963" s="8"/>
      <c r="K963" s="8"/>
      <c r="L963" s="10"/>
      <c r="M963" s="10"/>
      <c r="N963" s="8"/>
      <c r="O963" s="10"/>
      <c r="P963" s="8"/>
      <c r="Q963" s="8"/>
      <c r="R963" s="8"/>
      <c r="AF963" s="18"/>
      <c r="AG963" s="18"/>
    </row>
    <row r="964" spans="7:33" ht="17.25" customHeight="1" x14ac:dyDescent="0.3">
      <c r="G964" s="9"/>
      <c r="I964" s="9"/>
      <c r="J964" s="8"/>
      <c r="K964" s="8"/>
      <c r="L964" s="10"/>
      <c r="M964" s="10"/>
      <c r="N964" s="8"/>
      <c r="O964" s="10"/>
      <c r="P964" s="8"/>
      <c r="Q964" s="8"/>
      <c r="R964" s="8"/>
      <c r="AF964" s="18"/>
      <c r="AG964" s="18"/>
    </row>
    <row r="965" spans="7:33" ht="17.25" customHeight="1" x14ac:dyDescent="0.3">
      <c r="G965" s="9"/>
      <c r="I965" s="9"/>
      <c r="J965" s="8"/>
      <c r="K965" s="8"/>
      <c r="L965" s="10"/>
      <c r="M965" s="10"/>
      <c r="N965" s="8"/>
      <c r="O965" s="10"/>
      <c r="P965" s="8"/>
      <c r="Q965" s="8"/>
      <c r="R965" s="8"/>
      <c r="AF965" s="18"/>
      <c r="AG965" s="18"/>
    </row>
    <row r="966" spans="7:33" ht="17.25" customHeight="1" x14ac:dyDescent="0.3">
      <c r="G966" s="9"/>
      <c r="I966" s="9"/>
      <c r="J966" s="8"/>
      <c r="K966" s="8"/>
      <c r="L966" s="10"/>
      <c r="M966" s="10"/>
      <c r="N966" s="8"/>
      <c r="O966" s="10"/>
      <c r="P966" s="8"/>
      <c r="Q966" s="8"/>
      <c r="R966" s="8"/>
      <c r="AF966" s="18"/>
      <c r="AG966" s="18"/>
    </row>
    <row r="967" spans="7:33" ht="17.25" customHeight="1" x14ac:dyDescent="0.3">
      <c r="G967" s="9"/>
      <c r="I967" s="9"/>
      <c r="J967" s="8"/>
      <c r="K967" s="8"/>
      <c r="L967" s="10"/>
      <c r="M967" s="10"/>
      <c r="N967" s="8"/>
      <c r="O967" s="10"/>
      <c r="P967" s="8"/>
      <c r="Q967" s="8"/>
      <c r="R967" s="8"/>
      <c r="AF967" s="18"/>
      <c r="AG967" s="18"/>
    </row>
    <row r="968" spans="7:33" ht="17.25" customHeight="1" x14ac:dyDescent="0.3">
      <c r="G968" s="9"/>
      <c r="I968" s="9"/>
      <c r="J968" s="8"/>
      <c r="K968" s="8"/>
      <c r="L968" s="10"/>
      <c r="M968" s="10"/>
      <c r="N968" s="8"/>
      <c r="O968" s="10"/>
      <c r="P968" s="8"/>
      <c r="Q968" s="8"/>
      <c r="R968" s="8"/>
      <c r="AF968" s="18"/>
      <c r="AG968" s="18"/>
    </row>
    <row r="969" spans="7:33" ht="17.25" customHeight="1" x14ac:dyDescent="0.3">
      <c r="G969" s="9"/>
      <c r="I969" s="9"/>
      <c r="J969" s="8"/>
      <c r="K969" s="8"/>
      <c r="L969" s="10"/>
      <c r="M969" s="10"/>
      <c r="N969" s="8"/>
      <c r="O969" s="10"/>
      <c r="P969" s="8"/>
      <c r="Q969" s="8"/>
      <c r="R969" s="8"/>
      <c r="AF969" s="18"/>
      <c r="AG969" s="18"/>
    </row>
    <row r="970" spans="7:33" ht="17.25" customHeight="1" x14ac:dyDescent="0.3">
      <c r="G970" s="9"/>
      <c r="I970" s="9"/>
      <c r="J970" s="8"/>
      <c r="K970" s="8"/>
      <c r="L970" s="10"/>
      <c r="M970" s="10"/>
      <c r="N970" s="8"/>
      <c r="O970" s="10"/>
      <c r="P970" s="8"/>
      <c r="Q970" s="8"/>
      <c r="R970" s="8"/>
      <c r="AF970" s="18"/>
      <c r="AG970" s="18"/>
    </row>
    <row r="971" spans="7:33" ht="17.25" customHeight="1" x14ac:dyDescent="0.3">
      <c r="G971" s="9"/>
      <c r="I971" s="9"/>
      <c r="J971" s="8"/>
      <c r="K971" s="8"/>
      <c r="L971" s="10"/>
      <c r="M971" s="10"/>
      <c r="N971" s="8"/>
      <c r="O971" s="10"/>
      <c r="P971" s="8"/>
      <c r="Q971" s="8"/>
      <c r="R971" s="8"/>
      <c r="AF971" s="18"/>
      <c r="AG971" s="18"/>
    </row>
    <row r="972" spans="7:33" ht="17.25" customHeight="1" x14ac:dyDescent="0.3">
      <c r="G972" s="9"/>
      <c r="I972" s="9"/>
      <c r="J972" s="8"/>
      <c r="K972" s="8"/>
      <c r="L972" s="10"/>
      <c r="M972" s="10"/>
      <c r="N972" s="8"/>
      <c r="O972" s="10"/>
      <c r="P972" s="8"/>
      <c r="Q972" s="8"/>
      <c r="R972" s="8"/>
      <c r="AF972" s="18"/>
      <c r="AG972" s="18"/>
    </row>
    <row r="973" spans="7:33" ht="17.25" customHeight="1" x14ac:dyDescent="0.3">
      <c r="G973" s="9"/>
      <c r="I973" s="9"/>
      <c r="J973" s="8"/>
      <c r="K973" s="8"/>
      <c r="L973" s="10"/>
      <c r="M973" s="10"/>
      <c r="N973" s="8"/>
      <c r="O973" s="10"/>
      <c r="P973" s="8"/>
      <c r="Q973" s="8"/>
      <c r="R973" s="8"/>
      <c r="AF973" s="18"/>
      <c r="AG973" s="18"/>
    </row>
    <row r="974" spans="7:33" ht="17.25" customHeight="1" x14ac:dyDescent="0.3">
      <c r="G974" s="9"/>
      <c r="I974" s="9"/>
      <c r="J974" s="8"/>
      <c r="K974" s="8"/>
      <c r="L974" s="10"/>
      <c r="M974" s="10"/>
      <c r="N974" s="8"/>
      <c r="O974" s="10"/>
      <c r="P974" s="8"/>
      <c r="Q974" s="8"/>
      <c r="R974" s="8"/>
      <c r="AF974" s="18"/>
      <c r="AG974" s="18"/>
    </row>
    <row r="975" spans="7:33" ht="17.25" customHeight="1" x14ac:dyDescent="0.3">
      <c r="G975" s="9"/>
      <c r="I975" s="9"/>
      <c r="J975" s="8"/>
      <c r="K975" s="8"/>
      <c r="L975" s="10"/>
      <c r="M975" s="10"/>
      <c r="N975" s="8"/>
      <c r="O975" s="10"/>
      <c r="P975" s="8"/>
      <c r="Q975" s="8"/>
      <c r="R975" s="8"/>
      <c r="AF975" s="18"/>
      <c r="AG975" s="18"/>
    </row>
    <row r="976" spans="7:33" ht="17.25" customHeight="1" x14ac:dyDescent="0.3">
      <c r="G976" s="9"/>
      <c r="I976" s="9"/>
      <c r="J976" s="8"/>
      <c r="K976" s="8"/>
      <c r="L976" s="10"/>
      <c r="M976" s="10"/>
      <c r="N976" s="8"/>
      <c r="O976" s="10"/>
      <c r="P976" s="8"/>
      <c r="Q976" s="8"/>
      <c r="R976" s="8"/>
      <c r="AF976" s="18"/>
      <c r="AG976" s="18"/>
    </row>
    <row r="977" spans="7:33" ht="17.25" customHeight="1" x14ac:dyDescent="0.3">
      <c r="G977" s="9"/>
      <c r="I977" s="9"/>
      <c r="J977" s="8"/>
      <c r="K977" s="8"/>
      <c r="L977" s="10"/>
      <c r="M977" s="10"/>
      <c r="N977" s="8"/>
      <c r="O977" s="10"/>
      <c r="P977" s="8"/>
      <c r="Q977" s="8"/>
      <c r="R977" s="8"/>
      <c r="AF977" s="18"/>
      <c r="AG977" s="18"/>
    </row>
    <row r="978" spans="7:33" ht="17.25" customHeight="1" x14ac:dyDescent="0.3">
      <c r="G978" s="9"/>
      <c r="I978" s="9"/>
      <c r="J978" s="8"/>
      <c r="K978" s="8"/>
      <c r="L978" s="10"/>
      <c r="M978" s="10"/>
      <c r="N978" s="8"/>
      <c r="O978" s="10"/>
      <c r="P978" s="8"/>
      <c r="Q978" s="8"/>
      <c r="R978" s="8"/>
      <c r="AF978" s="18"/>
      <c r="AG978" s="18"/>
    </row>
    <row r="979" spans="7:33" ht="17.25" customHeight="1" x14ac:dyDescent="0.3">
      <c r="G979" s="9"/>
      <c r="I979" s="9"/>
      <c r="J979" s="8"/>
      <c r="K979" s="8"/>
      <c r="L979" s="10"/>
      <c r="M979" s="10"/>
      <c r="N979" s="8"/>
      <c r="O979" s="10"/>
      <c r="P979" s="8"/>
      <c r="Q979" s="8"/>
      <c r="R979" s="8"/>
      <c r="AF979" s="18"/>
      <c r="AG979" s="18"/>
    </row>
    <row r="980" spans="7:33" ht="17.25" customHeight="1" x14ac:dyDescent="0.3">
      <c r="G980" s="9"/>
      <c r="I980" s="9"/>
      <c r="J980" s="8"/>
      <c r="K980" s="8"/>
      <c r="L980" s="10"/>
      <c r="M980" s="10"/>
      <c r="N980" s="8"/>
      <c r="O980" s="10"/>
      <c r="P980" s="8"/>
      <c r="Q980" s="8"/>
      <c r="R980" s="8"/>
      <c r="AF980" s="18"/>
      <c r="AG980" s="18"/>
    </row>
    <row r="981" spans="7:33" ht="17.25" customHeight="1" x14ac:dyDescent="0.3">
      <c r="G981" s="9"/>
      <c r="I981" s="9"/>
      <c r="J981" s="8"/>
      <c r="K981" s="8"/>
      <c r="L981" s="10"/>
      <c r="M981" s="10"/>
      <c r="N981" s="8"/>
      <c r="O981" s="10"/>
      <c r="P981" s="8"/>
      <c r="Q981" s="8"/>
      <c r="R981" s="8"/>
      <c r="AF981" s="18"/>
      <c r="AG981" s="18"/>
    </row>
    <row r="982" spans="7:33" ht="17.25" customHeight="1" x14ac:dyDescent="0.3">
      <c r="G982" s="9"/>
      <c r="I982" s="9"/>
      <c r="J982" s="8"/>
      <c r="K982" s="8"/>
      <c r="L982" s="10"/>
      <c r="M982" s="10"/>
      <c r="N982" s="8"/>
      <c r="O982" s="10"/>
      <c r="P982" s="8"/>
      <c r="Q982" s="8"/>
      <c r="R982" s="8"/>
      <c r="AF982" s="18"/>
      <c r="AG982" s="18"/>
    </row>
    <row r="983" spans="7:33" ht="17.25" customHeight="1" x14ac:dyDescent="0.3">
      <c r="G983" s="9"/>
      <c r="I983" s="9"/>
      <c r="J983" s="8"/>
      <c r="K983" s="8"/>
      <c r="L983" s="10"/>
      <c r="M983" s="10"/>
      <c r="N983" s="8"/>
      <c r="O983" s="10"/>
      <c r="P983" s="8"/>
      <c r="Q983" s="8"/>
      <c r="R983" s="8"/>
      <c r="AF983" s="18"/>
      <c r="AG983" s="18"/>
    </row>
    <row r="984" spans="7:33" ht="17.25" customHeight="1" x14ac:dyDescent="0.3">
      <c r="G984" s="9"/>
      <c r="I984" s="9"/>
      <c r="J984" s="8"/>
      <c r="K984" s="8"/>
      <c r="L984" s="10"/>
      <c r="M984" s="10"/>
      <c r="N984" s="8"/>
      <c r="O984" s="10"/>
      <c r="P984" s="8"/>
      <c r="Q984" s="8"/>
      <c r="R984" s="8"/>
      <c r="AF984" s="18"/>
      <c r="AG984" s="18"/>
    </row>
    <row r="985" spans="7:33" ht="17.25" customHeight="1" x14ac:dyDescent="0.3">
      <c r="G985" s="9"/>
      <c r="I985" s="9"/>
      <c r="J985" s="8"/>
      <c r="K985" s="8"/>
      <c r="L985" s="10"/>
      <c r="M985" s="10"/>
      <c r="N985" s="8"/>
      <c r="O985" s="10"/>
      <c r="P985" s="8"/>
      <c r="Q985" s="8"/>
      <c r="R985" s="8"/>
      <c r="AF985" s="18"/>
      <c r="AG985" s="18"/>
    </row>
    <row r="986" spans="7:33" ht="17.25" customHeight="1" x14ac:dyDescent="0.3">
      <c r="G986" s="9"/>
      <c r="I986" s="9"/>
      <c r="J986" s="8"/>
      <c r="K986" s="8"/>
      <c r="L986" s="10"/>
      <c r="M986" s="10"/>
      <c r="N986" s="8"/>
      <c r="O986" s="10"/>
      <c r="P986" s="8"/>
      <c r="Q986" s="8"/>
      <c r="R986" s="8"/>
      <c r="AF986" s="18"/>
      <c r="AG986" s="18"/>
    </row>
    <row r="987" spans="7:33" ht="17.25" customHeight="1" x14ac:dyDescent="0.3">
      <c r="G987" s="9"/>
      <c r="I987" s="9"/>
      <c r="J987" s="8"/>
      <c r="K987" s="8"/>
      <c r="L987" s="10"/>
      <c r="M987" s="10"/>
      <c r="N987" s="8"/>
      <c r="O987" s="10"/>
      <c r="P987" s="8"/>
      <c r="Q987" s="8"/>
      <c r="R987" s="8"/>
      <c r="AF987" s="18"/>
      <c r="AG987" s="18"/>
    </row>
    <row r="988" spans="7:33" ht="17.25" customHeight="1" x14ac:dyDescent="0.3">
      <c r="G988" s="9"/>
      <c r="I988" s="9"/>
      <c r="J988" s="8"/>
      <c r="K988" s="8"/>
      <c r="L988" s="10"/>
      <c r="M988" s="10"/>
      <c r="N988" s="8"/>
      <c r="O988" s="10"/>
      <c r="P988" s="8"/>
      <c r="Q988" s="8"/>
      <c r="R988" s="8"/>
      <c r="AF988" s="18"/>
      <c r="AG988" s="18"/>
    </row>
    <row r="989" spans="7:33" ht="17.25" customHeight="1" x14ac:dyDescent="0.3">
      <c r="G989" s="9"/>
      <c r="I989" s="9"/>
      <c r="J989" s="8"/>
      <c r="K989" s="8"/>
      <c r="L989" s="10"/>
      <c r="M989" s="10"/>
      <c r="N989" s="8"/>
      <c r="O989" s="10"/>
      <c r="P989" s="8"/>
      <c r="Q989" s="8"/>
      <c r="R989" s="8"/>
      <c r="AF989" s="18"/>
      <c r="AG989" s="18"/>
    </row>
    <row r="990" spans="7:33" ht="17.25" customHeight="1" x14ac:dyDescent="0.3">
      <c r="G990" s="9"/>
      <c r="I990" s="9"/>
      <c r="J990" s="8"/>
      <c r="K990" s="8"/>
      <c r="L990" s="10"/>
      <c r="M990" s="10"/>
      <c r="N990" s="8"/>
      <c r="O990" s="10"/>
      <c r="P990" s="8"/>
      <c r="Q990" s="8"/>
      <c r="R990" s="8"/>
      <c r="AF990" s="18"/>
      <c r="AG990" s="18"/>
    </row>
    <row r="991" spans="7:33" ht="17.25" customHeight="1" x14ac:dyDescent="0.3">
      <c r="G991" s="9"/>
      <c r="I991" s="9"/>
      <c r="J991" s="8"/>
      <c r="K991" s="8"/>
      <c r="L991" s="10"/>
      <c r="M991" s="10"/>
      <c r="N991" s="8"/>
      <c r="O991" s="10"/>
      <c r="P991" s="8"/>
      <c r="Q991" s="8"/>
      <c r="R991" s="8"/>
      <c r="AF991" s="18"/>
      <c r="AG991" s="18"/>
    </row>
    <row r="992" spans="7:33" ht="17.25" customHeight="1" x14ac:dyDescent="0.3">
      <c r="G992" s="9"/>
      <c r="I992" s="9"/>
      <c r="J992" s="8"/>
      <c r="K992" s="8"/>
      <c r="L992" s="10"/>
      <c r="M992" s="10"/>
      <c r="N992" s="8"/>
      <c r="O992" s="10"/>
      <c r="P992" s="8"/>
      <c r="Q992" s="8"/>
      <c r="R992" s="8"/>
      <c r="AF992" s="18"/>
      <c r="AG992" s="18"/>
    </row>
    <row r="993" spans="7:33" ht="17.25" customHeight="1" x14ac:dyDescent="0.3">
      <c r="G993" s="9"/>
      <c r="I993" s="9"/>
      <c r="J993" s="8"/>
      <c r="K993" s="8"/>
      <c r="L993" s="10"/>
      <c r="M993" s="10"/>
      <c r="N993" s="8"/>
      <c r="O993" s="10"/>
      <c r="P993" s="8"/>
      <c r="Q993" s="8"/>
      <c r="R993" s="8"/>
      <c r="AF993" s="18"/>
      <c r="AG993" s="18"/>
    </row>
    <row r="994" spans="7:33" ht="17.25" customHeight="1" x14ac:dyDescent="0.3">
      <c r="G994" s="9"/>
      <c r="I994" s="9"/>
      <c r="J994" s="8"/>
      <c r="K994" s="8"/>
      <c r="L994" s="10"/>
      <c r="M994" s="10"/>
      <c r="N994" s="8"/>
      <c r="O994" s="10"/>
      <c r="P994" s="8"/>
      <c r="Q994" s="8"/>
      <c r="R994" s="8"/>
      <c r="AF994" s="18"/>
      <c r="AG994" s="18"/>
    </row>
    <row r="995" spans="7:33" ht="17.25" customHeight="1" x14ac:dyDescent="0.3">
      <c r="G995" s="9"/>
      <c r="I995" s="9"/>
      <c r="J995" s="8"/>
      <c r="K995" s="8"/>
      <c r="L995" s="10"/>
      <c r="M995" s="10"/>
      <c r="N995" s="8"/>
      <c r="O995" s="10"/>
      <c r="P995" s="8"/>
      <c r="Q995" s="8"/>
      <c r="R995" s="8"/>
      <c r="AF995" s="18"/>
      <c r="AG995" s="18"/>
    </row>
    <row r="996" spans="7:33" ht="17.25" customHeight="1" x14ac:dyDescent="0.3">
      <c r="G996" s="9"/>
      <c r="I996" s="9"/>
      <c r="J996" s="8"/>
      <c r="K996" s="8"/>
      <c r="L996" s="10"/>
      <c r="M996" s="10"/>
      <c r="N996" s="8"/>
      <c r="O996" s="10"/>
      <c r="P996" s="8"/>
      <c r="Q996" s="8"/>
      <c r="R996" s="8"/>
      <c r="AF996" s="18"/>
      <c r="AG996" s="18"/>
    </row>
    <row r="997" spans="7:33" ht="17.25" customHeight="1" x14ac:dyDescent="0.3">
      <c r="G997" s="9"/>
      <c r="I997" s="9"/>
      <c r="J997" s="8"/>
      <c r="K997" s="8"/>
      <c r="L997" s="10"/>
      <c r="M997" s="10"/>
      <c r="N997" s="8"/>
      <c r="O997" s="10"/>
      <c r="P997" s="8"/>
      <c r="Q997" s="8"/>
      <c r="R997" s="8"/>
      <c r="AF997" s="18"/>
      <c r="AG997" s="18"/>
    </row>
    <row r="998" spans="7:33" ht="17.25" customHeight="1" x14ac:dyDescent="0.3">
      <c r="G998" s="9"/>
      <c r="I998" s="9"/>
      <c r="J998" s="8"/>
      <c r="K998" s="8"/>
      <c r="L998" s="10"/>
      <c r="M998" s="10"/>
      <c r="N998" s="8"/>
      <c r="O998" s="10"/>
      <c r="P998" s="8"/>
      <c r="Q998" s="8"/>
      <c r="R998" s="8"/>
      <c r="AF998" s="18"/>
      <c r="AG998" s="18"/>
    </row>
    <row r="999" spans="7:33" ht="17.25" customHeight="1" x14ac:dyDescent="0.3">
      <c r="G999" s="9"/>
      <c r="I999" s="9"/>
      <c r="J999" s="8"/>
      <c r="K999" s="8"/>
      <c r="L999" s="10"/>
      <c r="M999" s="10"/>
      <c r="N999" s="8"/>
      <c r="O999" s="10"/>
      <c r="P999" s="8"/>
      <c r="Q999" s="8"/>
      <c r="R999" s="8"/>
      <c r="AF999" s="18"/>
      <c r="AG999" s="18"/>
    </row>
    <row r="1000" spans="7:33" ht="17.25" customHeight="1" x14ac:dyDescent="0.25">
      <c r="AF1000" s="18"/>
      <c r="AG1000" s="18"/>
    </row>
    <row r="1001" spans="7:33" ht="17.25" customHeight="1" x14ac:dyDescent="0.25">
      <c r="AF1001" s="18"/>
      <c r="AG1001" s="18"/>
    </row>
    <row r="1002" spans="7:33" ht="17.25" customHeight="1" x14ac:dyDescent="0.25">
      <c r="AF1002" s="18"/>
      <c r="AG1002" s="18"/>
    </row>
  </sheetData>
  <sheetProtection sheet="1" objects="1" scenarios="1"/>
  <sortState xmlns:xlrd2="http://schemas.microsoft.com/office/spreadsheetml/2017/richdata2" ref="AD3:AE259">
    <sortCondition ref="AD3:AD259"/>
  </sortState>
  <mergeCells count="20">
    <mergeCell ref="I5:L5"/>
    <mergeCell ref="H4:L4"/>
    <mergeCell ref="I16:L16"/>
    <mergeCell ref="K17:K18"/>
    <mergeCell ref="I11:L11"/>
    <mergeCell ref="I12:L12"/>
    <mergeCell ref="I13:L13"/>
    <mergeCell ref="I14:L14"/>
    <mergeCell ref="I15:L15"/>
    <mergeCell ref="I7:L7"/>
    <mergeCell ref="I8:L8"/>
    <mergeCell ref="I9:L9"/>
    <mergeCell ref="I10:L10"/>
    <mergeCell ref="F2:H2"/>
    <mergeCell ref="D11:G11"/>
    <mergeCell ref="D14:G14"/>
    <mergeCell ref="D15:G15"/>
    <mergeCell ref="D16:G16"/>
    <mergeCell ref="D12:G12"/>
    <mergeCell ref="D13:G13"/>
  </mergeCells>
  <phoneticPr fontId="25" type="noConversion"/>
  <dataValidations count="8">
    <dataValidation allowBlank="1" showInputMessage="1" showErrorMessage="1" promptTitle="Hamper Name" prompt="Please input name of hamper as per website (see link above)" sqref="E20:E319" xr:uid="{498EB5E0-F13D-4DEF-906D-AF623A874133}"/>
    <dataValidation type="textLength" allowBlank="1" showInputMessage="1" showErrorMessage="1" errorTitle="Message" error="Max 500 characters" promptTitle="Message" prompt="Maximum 500 characters" sqref="N20:N319" xr:uid="{1EAE49C0-A79A-45C8-AC41-7F8EB7250F3C}">
      <formula1>0</formula1>
      <formula2>500</formula2>
    </dataValidation>
    <dataValidation type="textLength" allowBlank="1" showInputMessage="1" showErrorMessage="1" errorTitle="Name" error="Max 100 characters" promptTitle="Name" prompt="Maximum 100 characters" sqref="F20:F319" xr:uid="{695B1FDC-1A4E-41BD-A8ED-0AFB97B65433}">
      <formula1>0</formula1>
      <formula2>100</formula2>
    </dataValidation>
    <dataValidation type="textLength" allowBlank="1" showInputMessage="1" showErrorMessage="1" errorTitle="Company" error="Max 50 characters" promptTitle="Company" prompt="Maximum 50 characters" sqref="H20:H319" xr:uid="{06F0B398-B944-4049-9E04-A1E11734DB1F}">
      <formula1>0</formula1>
      <formula2>50</formula2>
    </dataValidation>
    <dataValidation type="textLength" allowBlank="1" showInputMessage="1" showErrorMessage="1" errorTitle="Address" error="Max 50 characters" promptTitle="Address" prompt="Maximum 50 characters" sqref="I20:I319" xr:uid="{60901144-975D-4850-A234-1078CFFF9405}">
      <formula1>0</formula1>
      <formula2>50</formula2>
    </dataValidation>
    <dataValidation type="whole" allowBlank="1" showInputMessage="1" showErrorMessage="1" errorTitle="Postcode" error="Please input a valid postcode" sqref="L20:L319" xr:uid="{6AE4EFF2-C80C-4E2A-AEC4-4D793D6AA3E9}">
      <formula1>0</formula1>
      <formula2>9999</formula2>
    </dataValidation>
    <dataValidation type="list" allowBlank="1" showInputMessage="1" showErrorMessage="1" promptTitle="Select from drop down" prompt="FREE standard shipping included. Express shipping is an additional $13 per hamper." sqref="Q20:Q319" xr:uid="{F6BDF5EF-FA25-4D80-87E8-701847C8B73A}">
      <formula1>$Q$5:$Q$6</formula1>
    </dataValidation>
    <dataValidation type="list" allowBlank="1" showInputMessage="1" showErrorMessage="1" promptTitle="State" prompt="Choose from dropdown list" sqref="K20:K319" xr:uid="{57AE8AE3-A864-406C-8219-9962ACFC6270}">
      <formula1>$P$6:$P$13</formula1>
    </dataValidation>
  </dataValidations>
  <hyperlinks>
    <hyperlink ref="E18" r:id="rId1" xr:uid="{77CA4EB5-41D9-409B-AD71-B33DB3159AE3}"/>
    <hyperlink ref="D14:G14" r:id="rId2" display="support@3giftgirls.com.au" xr:uid="{4E0F606C-A925-4EFA-8C37-F8A3480F55F0}"/>
    <hyperlink ref="D14" r:id="rId3" xr:uid="{2E999DB5-DDB9-4220-ADC0-45FBCCC3C850}"/>
  </hyperlinks>
  <pageMargins left="0.70866141732283472" right="0.70866141732283472" top="0.74803149606299213" bottom="0.74803149606299213" header="0" footer="0"/>
  <pageSetup scale="80" orientation="portrait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7F710CA881A448BDD3E97D1E4431F" ma:contentTypeVersion="13" ma:contentTypeDescription="Create a new document." ma:contentTypeScope="" ma:versionID="61dd73d35b802a2a46f19f8929f35011">
  <xsd:schema xmlns:xsd="http://www.w3.org/2001/XMLSchema" xmlns:xs="http://www.w3.org/2001/XMLSchema" xmlns:p="http://schemas.microsoft.com/office/2006/metadata/properties" xmlns:ns3="4dbc5bff-f6ca-4c69-9b1a-d643446e64fd" xmlns:ns4="199751f5-85aa-466c-8d40-dd2b5dd735a2" targetNamespace="http://schemas.microsoft.com/office/2006/metadata/properties" ma:root="true" ma:fieldsID="57fa6496ca5f0dd79665f4d9f94ad978" ns3:_="" ns4:_="">
    <xsd:import namespace="4dbc5bff-f6ca-4c69-9b1a-d643446e64fd"/>
    <xsd:import namespace="199751f5-85aa-466c-8d40-dd2b5dd735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c5bff-f6ca-4c69-9b1a-d643446e64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51f5-85aa-466c-8d40-dd2b5dd73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B554B6-A678-462E-AAC8-3E146C238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c5bff-f6ca-4c69-9b1a-d643446e64fd"/>
    <ds:schemaRef ds:uri="199751f5-85aa-466c-8d40-dd2b5dd73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BDD7B-8BB8-4ADF-83AB-D71D6D12C743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199751f5-85aa-466c-8d40-dd2b5dd735a2"/>
    <ds:schemaRef ds:uri="http://schemas.openxmlformats.org/package/2006/metadata/core-properties"/>
    <ds:schemaRef ds:uri="4dbc5bff-f6ca-4c69-9b1a-d643446e64f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77698C-1776-471A-A113-3F1FCDC73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</cp:lastModifiedBy>
  <cp:lastPrinted>2021-07-13T02:48:10Z</cp:lastPrinted>
  <dcterms:created xsi:type="dcterms:W3CDTF">2021-04-23T03:05:08Z</dcterms:created>
  <dcterms:modified xsi:type="dcterms:W3CDTF">2022-04-21T05:12:27Z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0x0101006027F710CA881A448BDD3E97D1E4431F</vt:lpwstr>
  </property>
</Properties>
</file>